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444" windowHeight="2580" tabRatio="500" activeTab="0"/>
  </bookViews>
  <sheets>
    <sheet name="Xerces Seed Mix Calculator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Kerry Goodrich</author>
    <author>Ashley</author>
  </authors>
  <commentList>
    <comment ref="B3" authorId="0">
      <text>
        <r>
          <rPr>
            <b/>
            <sz val="8"/>
            <rFont val="Tahoma"/>
            <family val="2"/>
          </rPr>
          <t xml:space="preserve">Enter the desired % of each species to be included in the mix.  </t>
        </r>
      </text>
    </comment>
    <comment ref="C3" authorId="1">
      <text>
        <r>
          <rPr>
            <b/>
            <sz val="9"/>
            <rFont val="Tahoma"/>
            <family val="2"/>
          </rPr>
          <t>Use a seeding rate between 45 and 60 bulk seed/ft2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<sst xmlns="http://schemas.openxmlformats.org/spreadsheetml/2006/main" count="31" uniqueCount="31">
  <si>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Xerces Society Pollinator Program Seed Rate Calculator</t>
  </si>
  <si>
    <t>Species/Variety</t>
  </si>
  <si>
    <t>Percent of mix</t>
  </si>
  <si>
    <t>Total number bulk seed/ft2</t>
  </si>
  <si>
    <r>
      <t>Target bulk seed/ft</t>
    </r>
    <r>
      <rPr>
        <b/>
        <vertAlign val="superscript"/>
        <sz val="10"/>
        <rFont val="Calibri"/>
        <family val="2"/>
      </rPr>
      <t>2</t>
    </r>
  </si>
  <si>
    <t>ft2 / ac</t>
  </si>
  <si>
    <t>number seeds/lb</t>
  </si>
  <si>
    <t>Baseline seeding rate</t>
  </si>
  <si>
    <t>Number acres</t>
  </si>
  <si>
    <t>total pounds</t>
  </si>
  <si>
    <t>Price per lb</t>
  </si>
  <si>
    <t>Price per species</t>
  </si>
  <si>
    <t>Notes</t>
  </si>
  <si>
    <t>(%)</t>
  </si>
  <si>
    <t>#</t>
  </si>
  <si>
    <t>lbs seed/ac</t>
  </si>
  <si>
    <t>acres</t>
  </si>
  <si>
    <t>lbs seed</t>
  </si>
  <si>
    <t>TOTALS:</t>
  </si>
  <si>
    <t>Total price:</t>
  </si>
  <si>
    <t>INSTRUCTIONS</t>
  </si>
  <si>
    <t>1. Enter the plant species in Column A</t>
  </si>
  <si>
    <t>3. In Column F, enter the number of seeds per pound for each species (this information is typically available from the seed vendor)</t>
  </si>
  <si>
    <t>5. Enter the price per pound for each species in Column J</t>
  </si>
  <si>
    <t>6. Finally, enter the percentage of each species included in the mix in Column B. Raise or lower the percentage values until the total equals 100%. The percentage of each species can be manipulated to affect pricing</t>
  </si>
  <si>
    <t>2. In Column C, enter the ideal total number of seeds per square foot (for all species). This number should be the same for all rows. A typical seed mix target rate is 30 to 60 seeds per square foot</t>
  </si>
  <si>
    <t>4. In Column H, Enter the number of acres being planted (this number should be the same for all rows)</t>
  </si>
  <si>
    <t>NOTE: Do not type in Columns, D, G, I, or J, these Columns contain active formulas that are calculated automatically</t>
  </si>
  <si>
    <t>INTERPRETING THE RESULTS</t>
  </si>
  <si>
    <t>Individual species seeding rates are caluculated in Columns D (number of seeds per square for each species), G (total weight of each species per acre), and I (total amount of seed needed for purchase)</t>
  </si>
  <si>
    <t xml:space="preserve">The total cost of each species (for the required amount) is calculated in Column K (with the total cost of the seed mix listed in Row 23)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</si>
</sst>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13"/>
      <name val="Calibri"/>
      <family val="2"/>
    </font>
    <font>
      <sz val="1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sz val="11"/>
      <color theme="1"/>
      <name val="Calibri"/>
      <family val="2"/>
    </font>
    <font>
      <sz val="11"/>
      <color rgb="FFFFFF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 applyProtection="1">
      <alignment horizontal="center"/>
      <protection/>
    </xf>
    <xf numFmtId="0" fontId="26" fillId="33" borderId="11" xfId="0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 applyProtection="1">
      <alignment horizontal="center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164" fontId="3" fillId="34" borderId="12" xfId="0" applyNumberFormat="1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49" fillId="35" borderId="12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34" borderId="12" xfId="0" applyNumberFormat="1" applyFont="1" applyFill="1" applyBorder="1" applyAlignment="1">
      <alignment/>
    </xf>
    <xf numFmtId="165" fontId="3" fillId="35" borderId="12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34" borderId="12" xfId="0" applyNumberFormat="1" applyFont="1" applyFill="1" applyBorder="1" applyAlignment="1">
      <alignment/>
    </xf>
    <xf numFmtId="3" fontId="49" fillId="35" borderId="12" xfId="0" applyNumberFormat="1" applyFont="1" applyFill="1" applyBorder="1" applyAlignment="1">
      <alignment horizontal="right"/>
    </xf>
    <xf numFmtId="165" fontId="3" fillId="35" borderId="12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65" fontId="3" fillId="34" borderId="14" xfId="0" applyNumberFormat="1" applyFont="1" applyFill="1" applyBorder="1" applyAlignment="1">
      <alignment/>
    </xf>
    <xf numFmtId="0" fontId="24" fillId="36" borderId="15" xfId="0" applyFont="1" applyFill="1" applyBorder="1" applyAlignment="1">
      <alignment horizontal="right" vertical="center"/>
    </xf>
    <xf numFmtId="10" fontId="24" fillId="36" borderId="16" xfId="0" applyNumberFormat="1" applyFont="1" applyFill="1" applyBorder="1" applyAlignment="1">
      <alignment vertical="center"/>
    </xf>
    <xf numFmtId="1" fontId="24" fillId="36" borderId="16" xfId="0" applyNumberFormat="1" applyFont="1" applyFill="1" applyBorder="1" applyAlignment="1">
      <alignment horizontal="center" vertical="center"/>
    </xf>
    <xf numFmtId="2" fontId="24" fillId="36" borderId="16" xfId="0" applyNumberFormat="1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2" fontId="24" fillId="36" borderId="16" xfId="0" applyNumberFormat="1" applyFont="1" applyFill="1" applyBorder="1" applyAlignment="1">
      <alignment horizontal="right" vertical="center"/>
    </xf>
    <xf numFmtId="2" fontId="24" fillId="36" borderId="17" xfId="0" applyNumberFormat="1" applyFont="1" applyFill="1" applyBorder="1" applyAlignment="1">
      <alignment vertical="center"/>
    </xf>
    <xf numFmtId="165" fontId="24" fillId="37" borderId="15" xfId="0" applyNumberFormat="1" applyFont="1" applyFill="1" applyBorder="1" applyAlignment="1">
      <alignment horizontal="right" vertical="center"/>
    </xf>
    <xf numFmtId="165" fontId="24" fillId="37" borderId="17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46" fillId="0" borderId="0" xfId="0" applyFont="1" applyAlignment="1">
      <alignment/>
    </xf>
    <xf numFmtId="0" fontId="31" fillId="0" borderId="0" xfId="0" applyFont="1" applyFill="1" applyAlignment="1">
      <alignment vertical="center"/>
    </xf>
    <xf numFmtId="0" fontId="21" fillId="36" borderId="18" xfId="0" applyFont="1" applyFill="1" applyBorder="1" applyAlignment="1">
      <alignment horizontal="center" vertical="center"/>
    </xf>
    <xf numFmtId="0" fontId="21" fillId="36" borderId="19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27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27" fillId="33" borderId="21" xfId="0" applyFont="1" applyFill="1" applyBorder="1" applyAlignment="1" applyProtection="1">
      <alignment horizontal="center" vertical="center" wrapText="1"/>
      <protection/>
    </xf>
    <xf numFmtId="0" fontId="24" fillId="33" borderId="14" xfId="0" applyFont="1" applyFill="1" applyBorder="1" applyAlignment="1" applyProtection="1">
      <alignment horizontal="center" vertical="center" wrapText="1"/>
      <protection/>
    </xf>
    <xf numFmtId="0" fontId="24" fillId="33" borderId="21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0" sqref="A10"/>
    </sheetView>
  </sheetViews>
  <sheetFormatPr defaultColWidth="11.00390625" defaultRowHeight="15.75"/>
  <cols>
    <col min="1" max="1" width="42.375" style="0" customWidth="1"/>
    <col min="2" max="4" width="11.00390625" style="0" customWidth="1"/>
    <col min="5" max="5" width="10.875" style="0" hidden="1" customWidth="1"/>
  </cols>
  <sheetData>
    <row r="1" spans="1:12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>
      <c r="A3" s="45" t="s">
        <v>1</v>
      </c>
      <c r="B3" s="47" t="s">
        <v>2</v>
      </c>
      <c r="C3" s="49" t="s">
        <v>3</v>
      </c>
      <c r="D3" s="51" t="s">
        <v>4</v>
      </c>
      <c r="E3" s="53" t="s">
        <v>5</v>
      </c>
      <c r="F3" s="53" t="s">
        <v>6</v>
      </c>
      <c r="G3" s="53" t="s">
        <v>7</v>
      </c>
      <c r="H3" s="57" t="s">
        <v>8</v>
      </c>
      <c r="I3" s="57" t="s">
        <v>9</v>
      </c>
      <c r="J3" s="53" t="s">
        <v>10</v>
      </c>
      <c r="K3" s="49" t="s">
        <v>11</v>
      </c>
      <c r="L3" s="51" t="s">
        <v>12</v>
      </c>
    </row>
    <row r="4" spans="1:12" ht="15.75">
      <c r="A4" s="45"/>
      <c r="B4" s="48"/>
      <c r="C4" s="50"/>
      <c r="D4" s="52"/>
      <c r="E4" s="54"/>
      <c r="F4" s="55"/>
      <c r="G4" s="56"/>
      <c r="H4" s="58"/>
      <c r="I4" s="58"/>
      <c r="J4" s="56"/>
      <c r="K4" s="59"/>
      <c r="L4" s="52"/>
    </row>
    <row r="5" spans="1:12" ht="15.75">
      <c r="A5" s="46"/>
      <c r="B5" s="1" t="s">
        <v>13</v>
      </c>
      <c r="C5" s="2"/>
      <c r="D5" s="3"/>
      <c r="E5" s="4"/>
      <c r="F5" s="5" t="s">
        <v>14</v>
      </c>
      <c r="G5" s="6" t="s">
        <v>15</v>
      </c>
      <c r="H5" s="5" t="s">
        <v>16</v>
      </c>
      <c r="I5" s="5" t="s">
        <v>17</v>
      </c>
      <c r="J5" s="7"/>
      <c r="K5" s="2"/>
      <c r="L5" s="8"/>
    </row>
    <row r="6" spans="1:12" ht="15.75">
      <c r="A6" s="40"/>
      <c r="B6" s="10"/>
      <c r="C6" s="11">
        <v>60</v>
      </c>
      <c r="D6" s="12">
        <f aca="true" t="shared" si="0" ref="D6:D22">C6*B6</f>
        <v>0</v>
      </c>
      <c r="E6" s="13">
        <v>43560</v>
      </c>
      <c r="F6" s="14">
        <v>0</v>
      </c>
      <c r="G6" s="15" t="e">
        <f>D6*E6*(1/F6)</f>
        <v>#DIV/0!</v>
      </c>
      <c r="H6" s="16">
        <v>0</v>
      </c>
      <c r="I6" s="15" t="e">
        <f>H6*G6</f>
        <v>#DIV/0!</v>
      </c>
      <c r="J6" s="17">
        <v>0</v>
      </c>
      <c r="K6" s="18" t="e">
        <f>J6*I6</f>
        <v>#DIV/0!</v>
      </c>
      <c r="L6" s="19"/>
    </row>
    <row r="7" spans="1:12" ht="15">
      <c r="A7" s="9"/>
      <c r="B7" s="10"/>
      <c r="C7" s="11">
        <v>60</v>
      </c>
      <c r="D7" s="12">
        <f t="shared" si="0"/>
        <v>0</v>
      </c>
      <c r="E7" s="13">
        <v>43560</v>
      </c>
      <c r="F7" s="14">
        <v>0</v>
      </c>
      <c r="G7" s="15" t="e">
        <f aca="true" t="shared" si="1" ref="G7:G22">D7*E7*(1/F7)</f>
        <v>#DIV/0!</v>
      </c>
      <c r="H7" s="16">
        <v>0</v>
      </c>
      <c r="I7" s="15" t="e">
        <f>H7*G7</f>
        <v>#DIV/0!</v>
      </c>
      <c r="J7" s="20">
        <v>0</v>
      </c>
      <c r="K7" s="18" t="e">
        <f aca="true" t="shared" si="2" ref="K7:K22">J7*I7</f>
        <v>#DIV/0!</v>
      </c>
      <c r="L7" s="19"/>
    </row>
    <row r="8" spans="1:12" ht="15">
      <c r="A8" s="38"/>
      <c r="B8" s="10"/>
      <c r="C8" s="11">
        <v>60</v>
      </c>
      <c r="D8" s="12">
        <f t="shared" si="0"/>
        <v>0</v>
      </c>
      <c r="E8" s="13">
        <v>43560</v>
      </c>
      <c r="F8" s="21">
        <v>0</v>
      </c>
      <c r="G8" s="15" t="e">
        <f t="shared" si="1"/>
        <v>#DIV/0!</v>
      </c>
      <c r="H8" s="16">
        <v>0</v>
      </c>
      <c r="I8" s="15" t="e">
        <f>H8*G8</f>
        <v>#DIV/0!</v>
      </c>
      <c r="J8" s="20">
        <v>0</v>
      </c>
      <c r="K8" s="18" t="e">
        <f t="shared" si="2"/>
        <v>#DIV/0!</v>
      </c>
      <c r="L8" s="19"/>
    </row>
    <row r="9" spans="1:12" ht="15">
      <c r="A9" s="9"/>
      <c r="B9" s="10"/>
      <c r="C9" s="11">
        <v>60</v>
      </c>
      <c r="D9" s="12">
        <f t="shared" si="0"/>
        <v>0</v>
      </c>
      <c r="E9" s="13">
        <v>43560</v>
      </c>
      <c r="F9" s="14">
        <v>0</v>
      </c>
      <c r="G9" s="15" t="e">
        <f t="shared" si="1"/>
        <v>#DIV/0!</v>
      </c>
      <c r="H9" s="16">
        <v>0</v>
      </c>
      <c r="I9" s="15" t="e">
        <f aca="true" t="shared" si="3" ref="I9:I22">H9*G9</f>
        <v>#DIV/0!</v>
      </c>
      <c r="J9" s="20">
        <v>0</v>
      </c>
      <c r="K9" s="18" t="e">
        <f t="shared" si="2"/>
        <v>#DIV/0!</v>
      </c>
      <c r="L9" s="19"/>
    </row>
    <row r="10" spans="1:12" ht="15">
      <c r="A10" s="9"/>
      <c r="B10" s="10"/>
      <c r="C10" s="11">
        <v>60</v>
      </c>
      <c r="D10" s="12">
        <f t="shared" si="0"/>
        <v>0</v>
      </c>
      <c r="E10" s="13">
        <v>43560</v>
      </c>
      <c r="F10" s="14">
        <v>0</v>
      </c>
      <c r="G10" s="15" t="e">
        <f t="shared" si="1"/>
        <v>#DIV/0!</v>
      </c>
      <c r="H10" s="16">
        <v>0</v>
      </c>
      <c r="I10" s="15" t="e">
        <f t="shared" si="3"/>
        <v>#DIV/0!</v>
      </c>
      <c r="J10" s="20">
        <v>0</v>
      </c>
      <c r="K10" s="18" t="e">
        <f t="shared" si="2"/>
        <v>#DIV/0!</v>
      </c>
      <c r="L10" s="19"/>
    </row>
    <row r="11" spans="1:12" ht="15">
      <c r="A11" s="9"/>
      <c r="B11" s="10"/>
      <c r="C11" s="11">
        <v>60</v>
      </c>
      <c r="D11" s="12">
        <f t="shared" si="0"/>
        <v>0</v>
      </c>
      <c r="E11" s="13">
        <v>43560</v>
      </c>
      <c r="F11" s="21">
        <v>0</v>
      </c>
      <c r="G11" s="15" t="e">
        <f t="shared" si="1"/>
        <v>#DIV/0!</v>
      </c>
      <c r="H11" s="16">
        <v>0</v>
      </c>
      <c r="I11" s="15" t="e">
        <f t="shared" si="3"/>
        <v>#DIV/0!</v>
      </c>
      <c r="J11" s="20">
        <v>0</v>
      </c>
      <c r="K11" s="18" t="e">
        <f t="shared" si="2"/>
        <v>#DIV/0!</v>
      </c>
      <c r="L11" s="19"/>
    </row>
    <row r="12" spans="1:12" ht="15">
      <c r="A12" s="9"/>
      <c r="B12" s="10"/>
      <c r="C12" s="11">
        <v>60</v>
      </c>
      <c r="D12" s="12">
        <f t="shared" si="0"/>
        <v>0</v>
      </c>
      <c r="E12" s="13">
        <v>43560</v>
      </c>
      <c r="F12" s="14">
        <v>0</v>
      </c>
      <c r="G12" s="15" t="e">
        <f t="shared" si="1"/>
        <v>#DIV/0!</v>
      </c>
      <c r="H12" s="16">
        <v>0</v>
      </c>
      <c r="I12" s="15" t="e">
        <f t="shared" si="3"/>
        <v>#DIV/0!</v>
      </c>
      <c r="J12" s="20">
        <v>0</v>
      </c>
      <c r="K12" s="18" t="e">
        <f t="shared" si="2"/>
        <v>#DIV/0!</v>
      </c>
      <c r="L12" s="19"/>
    </row>
    <row r="13" spans="1:12" ht="15">
      <c r="A13" s="9"/>
      <c r="B13" s="10"/>
      <c r="C13" s="11">
        <v>60</v>
      </c>
      <c r="D13" s="12">
        <f t="shared" si="0"/>
        <v>0</v>
      </c>
      <c r="E13" s="13">
        <v>43560</v>
      </c>
      <c r="F13" s="21">
        <v>0</v>
      </c>
      <c r="G13" s="15" t="e">
        <f t="shared" si="1"/>
        <v>#DIV/0!</v>
      </c>
      <c r="H13" s="16">
        <v>0</v>
      </c>
      <c r="I13" s="15" t="e">
        <f t="shared" si="3"/>
        <v>#DIV/0!</v>
      </c>
      <c r="J13" s="20">
        <v>0</v>
      </c>
      <c r="K13" s="18" t="e">
        <f t="shared" si="2"/>
        <v>#DIV/0!</v>
      </c>
      <c r="L13" s="19"/>
    </row>
    <row r="14" spans="1:12" ht="15">
      <c r="A14" s="9"/>
      <c r="B14" s="10"/>
      <c r="C14" s="11">
        <v>60</v>
      </c>
      <c r="D14" s="12">
        <f t="shared" si="0"/>
        <v>0</v>
      </c>
      <c r="E14" s="13">
        <v>43560</v>
      </c>
      <c r="F14" s="14">
        <v>0</v>
      </c>
      <c r="G14" s="15" t="e">
        <f t="shared" si="1"/>
        <v>#DIV/0!</v>
      </c>
      <c r="H14" s="16">
        <v>0</v>
      </c>
      <c r="I14" s="15" t="e">
        <f t="shared" si="3"/>
        <v>#DIV/0!</v>
      </c>
      <c r="J14" s="22">
        <v>0</v>
      </c>
      <c r="K14" s="18" t="e">
        <f t="shared" si="2"/>
        <v>#DIV/0!</v>
      </c>
      <c r="L14" s="19"/>
    </row>
    <row r="15" spans="1:12" ht="15">
      <c r="A15" s="9"/>
      <c r="B15" s="10"/>
      <c r="C15" s="11">
        <v>60</v>
      </c>
      <c r="D15" s="12">
        <f t="shared" si="0"/>
        <v>0</v>
      </c>
      <c r="E15" s="13">
        <v>43560</v>
      </c>
      <c r="F15" s="14">
        <v>0</v>
      </c>
      <c r="G15" s="15" t="e">
        <f t="shared" si="1"/>
        <v>#DIV/0!</v>
      </c>
      <c r="H15" s="16">
        <v>0</v>
      </c>
      <c r="I15" s="15" t="e">
        <f t="shared" si="3"/>
        <v>#DIV/0!</v>
      </c>
      <c r="J15" s="20">
        <v>0</v>
      </c>
      <c r="K15" s="18" t="e">
        <f t="shared" si="2"/>
        <v>#DIV/0!</v>
      </c>
      <c r="L15" s="19"/>
    </row>
    <row r="16" spans="1:12" ht="15">
      <c r="A16" s="9"/>
      <c r="B16" s="10"/>
      <c r="C16" s="11">
        <v>60</v>
      </c>
      <c r="D16" s="12">
        <f t="shared" si="0"/>
        <v>0</v>
      </c>
      <c r="E16" s="13">
        <v>43560</v>
      </c>
      <c r="F16" s="14">
        <v>0</v>
      </c>
      <c r="G16" s="15" t="e">
        <f t="shared" si="1"/>
        <v>#DIV/0!</v>
      </c>
      <c r="H16" s="16">
        <v>0</v>
      </c>
      <c r="I16" s="15" t="e">
        <f t="shared" si="3"/>
        <v>#DIV/0!</v>
      </c>
      <c r="J16" s="20">
        <v>0</v>
      </c>
      <c r="K16" s="18" t="e">
        <f t="shared" si="2"/>
        <v>#DIV/0!</v>
      </c>
      <c r="L16" s="19"/>
    </row>
    <row r="17" spans="1:12" ht="15">
      <c r="A17" s="9"/>
      <c r="B17" s="10"/>
      <c r="C17" s="11">
        <v>60</v>
      </c>
      <c r="D17" s="12">
        <f t="shared" si="0"/>
        <v>0</v>
      </c>
      <c r="E17" s="13">
        <v>43560</v>
      </c>
      <c r="F17" s="21">
        <v>0</v>
      </c>
      <c r="G17" s="15" t="e">
        <f t="shared" si="1"/>
        <v>#DIV/0!</v>
      </c>
      <c r="H17" s="16">
        <v>0</v>
      </c>
      <c r="I17" s="15" t="e">
        <f t="shared" si="3"/>
        <v>#DIV/0!</v>
      </c>
      <c r="J17" s="20">
        <v>0</v>
      </c>
      <c r="K17" s="18" t="e">
        <f t="shared" si="2"/>
        <v>#DIV/0!</v>
      </c>
      <c r="L17" s="19"/>
    </row>
    <row r="18" spans="1:12" ht="15">
      <c r="A18" s="9"/>
      <c r="B18" s="10"/>
      <c r="C18" s="11">
        <v>60</v>
      </c>
      <c r="D18" s="12">
        <f t="shared" si="0"/>
        <v>0</v>
      </c>
      <c r="E18" s="13">
        <v>43560</v>
      </c>
      <c r="F18" s="14">
        <v>0</v>
      </c>
      <c r="G18" s="15" t="e">
        <f t="shared" si="1"/>
        <v>#DIV/0!</v>
      </c>
      <c r="H18" s="16">
        <v>0</v>
      </c>
      <c r="I18" s="15" t="e">
        <f t="shared" si="3"/>
        <v>#DIV/0!</v>
      </c>
      <c r="J18" s="20">
        <v>0</v>
      </c>
      <c r="K18" s="18" t="e">
        <f t="shared" si="2"/>
        <v>#DIV/0!</v>
      </c>
      <c r="L18" s="19"/>
    </row>
    <row r="19" spans="1:12" ht="15">
      <c r="A19" s="37"/>
      <c r="B19" s="10"/>
      <c r="C19" s="11">
        <v>60</v>
      </c>
      <c r="D19" s="12">
        <f t="shared" si="0"/>
        <v>0</v>
      </c>
      <c r="E19" s="13">
        <v>43560</v>
      </c>
      <c r="F19" s="21">
        <v>0</v>
      </c>
      <c r="G19" s="15" t="e">
        <f t="shared" si="1"/>
        <v>#DIV/0!</v>
      </c>
      <c r="H19" s="16">
        <v>0</v>
      </c>
      <c r="I19" s="15" t="e">
        <f t="shared" si="3"/>
        <v>#DIV/0!</v>
      </c>
      <c r="J19" s="20">
        <v>0</v>
      </c>
      <c r="K19" s="18" t="e">
        <f t="shared" si="2"/>
        <v>#DIV/0!</v>
      </c>
      <c r="L19" s="19"/>
    </row>
    <row r="20" spans="1:12" ht="15">
      <c r="A20" s="37"/>
      <c r="B20" s="10"/>
      <c r="C20" s="11">
        <v>60</v>
      </c>
      <c r="D20" s="12">
        <f t="shared" si="0"/>
        <v>0</v>
      </c>
      <c r="E20" s="13">
        <v>43560</v>
      </c>
      <c r="F20" s="14">
        <v>0</v>
      </c>
      <c r="G20" s="15" t="e">
        <f t="shared" si="1"/>
        <v>#DIV/0!</v>
      </c>
      <c r="H20" s="16">
        <v>0</v>
      </c>
      <c r="I20" s="15" t="e">
        <f t="shared" si="3"/>
        <v>#DIV/0!</v>
      </c>
      <c r="J20" s="20">
        <v>0</v>
      </c>
      <c r="K20" s="18" t="e">
        <f t="shared" si="2"/>
        <v>#DIV/0!</v>
      </c>
      <c r="L20" s="19"/>
    </row>
    <row r="21" spans="1:12" ht="15">
      <c r="A21" s="37"/>
      <c r="B21" s="10"/>
      <c r="C21" s="11">
        <v>60</v>
      </c>
      <c r="D21" s="12">
        <f>C21*B21</f>
        <v>0</v>
      </c>
      <c r="E21" s="13">
        <v>43560</v>
      </c>
      <c r="F21" s="14">
        <v>0</v>
      </c>
      <c r="G21" s="15" t="e">
        <f>D21*E21*(1/F21)</f>
        <v>#DIV/0!</v>
      </c>
      <c r="H21" s="16">
        <v>0</v>
      </c>
      <c r="I21" s="15" t="e">
        <f>H21*G21</f>
        <v>#DIV/0!</v>
      </c>
      <c r="J21" s="20">
        <v>0</v>
      </c>
      <c r="K21" s="18" t="e">
        <f>J21*I21</f>
        <v>#DIV/0!</v>
      </c>
      <c r="L21" s="19"/>
    </row>
    <row r="22" spans="1:12" ht="15">
      <c r="A22" s="9"/>
      <c r="B22" s="10"/>
      <c r="C22" s="11">
        <v>60</v>
      </c>
      <c r="D22" s="23">
        <f t="shared" si="0"/>
        <v>0</v>
      </c>
      <c r="E22" s="24">
        <v>43560</v>
      </c>
      <c r="F22" s="21">
        <v>0</v>
      </c>
      <c r="G22" s="15" t="e">
        <f t="shared" si="1"/>
        <v>#DIV/0!</v>
      </c>
      <c r="H22" s="16">
        <v>0</v>
      </c>
      <c r="I22" s="25" t="e">
        <f t="shared" si="3"/>
        <v>#DIV/0!</v>
      </c>
      <c r="J22" s="26">
        <v>0</v>
      </c>
      <c r="K22" s="18" t="e">
        <f t="shared" si="2"/>
        <v>#DIV/0!</v>
      </c>
      <c r="L22" s="19"/>
    </row>
    <row r="23" spans="1:12" ht="15">
      <c r="A23" s="27" t="s">
        <v>18</v>
      </c>
      <c r="B23" s="28">
        <f>SUM(B6:B22)</f>
        <v>0</v>
      </c>
      <c r="C23" s="29">
        <f>C22</f>
        <v>60</v>
      </c>
      <c r="D23" s="30">
        <f>SUM(D6:D22)</f>
        <v>0</v>
      </c>
      <c r="E23" s="31"/>
      <c r="F23" s="31"/>
      <c r="G23" s="32" t="e">
        <f>SUM(G6:G22)</f>
        <v>#DIV/0!</v>
      </c>
      <c r="H23" s="32">
        <f>H22</f>
        <v>0</v>
      </c>
      <c r="I23" s="33" t="e">
        <f>SUM(I6:I22)</f>
        <v>#DIV/0!</v>
      </c>
      <c r="J23" s="34" t="s">
        <v>19</v>
      </c>
      <c r="K23" s="35" t="e">
        <f>SUM(K6:K22)</f>
        <v>#DIV/0!</v>
      </c>
      <c r="L23" s="36"/>
    </row>
    <row r="29" ht="15">
      <c r="A29" s="39" t="s">
        <v>20</v>
      </c>
    </row>
    <row r="30" ht="15">
      <c r="A30" s="39" t="s">
        <v>21</v>
      </c>
    </row>
    <row r="31" ht="15">
      <c r="A31" s="39" t="s">
        <v>25</v>
      </c>
    </row>
    <row r="32" ht="15">
      <c r="A32" s="39" t="s">
        <v>22</v>
      </c>
    </row>
    <row r="33" ht="15">
      <c r="A33" s="39" t="s">
        <v>26</v>
      </c>
    </row>
    <row r="34" ht="15">
      <c r="A34" s="39" t="s">
        <v>23</v>
      </c>
    </row>
    <row r="35" ht="15">
      <c r="A35" s="39" t="s">
        <v>24</v>
      </c>
    </row>
    <row r="36" ht="15">
      <c r="A36" s="39"/>
    </row>
    <row r="37" ht="15">
      <c r="A37" s="39" t="s">
        <v>27</v>
      </c>
    </row>
    <row r="38" ht="15">
      <c r="A38" s="39"/>
    </row>
    <row r="39" ht="15">
      <c r="A39" s="39" t="s">
        <v>28</v>
      </c>
    </row>
    <row r="40" ht="15">
      <c r="A40" s="39" t="s">
        <v>29</v>
      </c>
    </row>
    <row r="41" ht="15">
      <c r="A41" s="39" t="s">
        <v>30</v>
      </c>
    </row>
  </sheetData>
  <sheetProtection/>
  <mergeCells count="13">
    <mergeCell ref="J3:J4"/>
    <mergeCell ref="K3:K4"/>
    <mergeCell ref="L3:L4"/>
    <mergeCell ref="A1:L2"/>
    <mergeCell ref="A3:A5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Xerces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Mader</dc:creator>
  <cp:keywords/>
  <dc:description/>
  <cp:lastModifiedBy>jennifer.segerlind</cp:lastModifiedBy>
  <dcterms:created xsi:type="dcterms:W3CDTF">2012-07-09T16:30:40Z</dcterms:created>
  <dcterms:modified xsi:type="dcterms:W3CDTF">2020-04-17T18:00:45Z</dcterms:modified>
  <cp:category/>
  <cp:version/>
  <cp:contentType/>
  <cp:contentStatus/>
</cp:coreProperties>
</file>