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nnifer.segerlind\Downloads\"/>
    </mc:Choice>
  </mc:AlternateContent>
  <xr:revisionPtr revIDLastSave="0" documentId="8_{63B19FE5-9A52-464F-BEA8-470B2E7D82C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cs4 pg 1" sheetId="4" r:id="rId1"/>
    <sheet name="ecs4 pg 2" sheetId="6" r:id="rId2"/>
    <sheet name="ecs4 pg 2 Specifc for 512, 645" sheetId="5" r:id="rId3"/>
    <sheet name="ecs4 pg2 Pollinators" sheetId="8" r:id="rId4"/>
  </sheets>
  <definedNames>
    <definedName name="_xlnm.Print_Area" localSheetId="1">'ecs4 pg 2'!$A$1:$O$52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8" l="1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G40" i="8"/>
  <c r="M39" i="8"/>
  <c r="J39" i="8"/>
  <c r="I39" i="8"/>
  <c r="H39" i="8"/>
  <c r="M24" i="8"/>
  <c r="J24" i="8"/>
  <c r="I24" i="8"/>
  <c r="H24" i="8"/>
  <c r="M23" i="8"/>
  <c r="J23" i="8"/>
  <c r="I23" i="8"/>
  <c r="H23" i="8"/>
  <c r="M22" i="8"/>
  <c r="J22" i="8"/>
  <c r="I22" i="8"/>
  <c r="H22" i="8"/>
  <c r="M21" i="8"/>
  <c r="J21" i="8"/>
  <c r="I21" i="8"/>
  <c r="H21" i="8"/>
  <c r="M20" i="8"/>
  <c r="J20" i="8"/>
  <c r="I20" i="8"/>
  <c r="H20" i="8"/>
  <c r="M19" i="8"/>
  <c r="J19" i="8"/>
  <c r="I19" i="8"/>
  <c r="H19" i="8"/>
  <c r="M18" i="8"/>
  <c r="J18" i="8"/>
  <c r="I18" i="8"/>
  <c r="H18" i="8"/>
  <c r="M17" i="8"/>
  <c r="J17" i="8"/>
  <c r="I17" i="8"/>
  <c r="H17" i="8"/>
  <c r="M16" i="8"/>
  <c r="J16" i="8"/>
  <c r="I16" i="8"/>
  <c r="H16" i="8"/>
  <c r="M15" i="8"/>
  <c r="J15" i="8"/>
  <c r="I15" i="8"/>
  <c r="H15" i="8"/>
  <c r="M14" i="8"/>
  <c r="J14" i="8"/>
  <c r="I14" i="8"/>
  <c r="H14" i="8"/>
  <c r="M13" i="8"/>
  <c r="J13" i="8"/>
  <c r="I13" i="8"/>
  <c r="H13" i="8"/>
  <c r="M12" i="8"/>
  <c r="J12" i="8"/>
  <c r="I12" i="8"/>
  <c r="H12" i="8"/>
  <c r="M11" i="8"/>
  <c r="J11" i="8"/>
  <c r="I11" i="8"/>
  <c r="H11" i="8"/>
  <c r="M10" i="8"/>
  <c r="J10" i="8"/>
  <c r="I10" i="8"/>
  <c r="H10" i="8"/>
  <c r="M9" i="8"/>
  <c r="J9" i="8"/>
  <c r="I9" i="8"/>
  <c r="H9" i="8"/>
  <c r="M8" i="8"/>
  <c r="J8" i="8"/>
  <c r="J40" i="8" s="1"/>
  <c r="H8" i="8"/>
  <c r="K3" i="8"/>
  <c r="D3" i="8"/>
  <c r="H16" i="6"/>
  <c r="H15" i="6"/>
  <c r="H14" i="6"/>
  <c r="H13" i="6"/>
  <c r="H12" i="6"/>
  <c r="H11" i="6"/>
  <c r="H10" i="6"/>
  <c r="H9" i="6"/>
  <c r="I26" i="6"/>
  <c r="I25" i="6"/>
  <c r="I27" i="6"/>
  <c r="M26" i="6"/>
  <c r="J26" i="6"/>
  <c r="H28" i="6"/>
  <c r="I24" i="6"/>
  <c r="I23" i="6"/>
  <c r="I22" i="6"/>
  <c r="I21" i="6"/>
  <c r="I20" i="6"/>
  <c r="I19" i="6"/>
  <c r="J27" i="6"/>
  <c r="J25" i="6"/>
  <c r="J24" i="6"/>
  <c r="J23" i="6"/>
  <c r="J22" i="6"/>
  <c r="J21" i="6"/>
  <c r="J20" i="6"/>
  <c r="J19" i="6"/>
  <c r="J18" i="6"/>
  <c r="M27" i="6"/>
  <c r="M25" i="6"/>
  <c r="M24" i="6"/>
  <c r="M23" i="6"/>
  <c r="M22" i="6"/>
  <c r="M21" i="6"/>
  <c r="M20" i="6"/>
  <c r="M19" i="6"/>
  <c r="M18" i="6"/>
  <c r="M16" i="6"/>
  <c r="M15" i="6"/>
  <c r="M14" i="6"/>
  <c r="M13" i="6"/>
  <c r="M12" i="6"/>
  <c r="M11" i="6"/>
  <c r="M10" i="6"/>
  <c r="M9" i="6"/>
  <c r="J28" i="6"/>
  <c r="I16" i="6"/>
  <c r="J16" i="6"/>
  <c r="I15" i="6"/>
  <c r="J15" i="6"/>
  <c r="I14" i="6"/>
  <c r="J14" i="6"/>
  <c r="I13" i="6"/>
  <c r="J13" i="6"/>
  <c r="I12" i="6"/>
  <c r="J12" i="6"/>
  <c r="I11" i="6"/>
  <c r="J11" i="6"/>
  <c r="I10" i="6"/>
  <c r="J10" i="6"/>
  <c r="J9" i="6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G27" i="5"/>
  <c r="K4" i="6"/>
  <c r="D4" i="6"/>
  <c r="M33" i="6"/>
  <c r="H33" i="6"/>
  <c r="G33" i="6"/>
  <c r="M32" i="6"/>
  <c r="H32" i="6"/>
  <c r="G32" i="6"/>
  <c r="M31" i="6"/>
  <c r="H31" i="6"/>
  <c r="G31" i="6"/>
  <c r="M30" i="6"/>
  <c r="H30" i="6"/>
  <c r="G17" i="6"/>
  <c r="I26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G29" i="5"/>
  <c r="K4" i="5"/>
  <c r="D4" i="5"/>
  <c r="M29" i="5"/>
  <c r="H29" i="5"/>
  <c r="G32" i="5"/>
  <c r="H32" i="5"/>
  <c r="G31" i="5"/>
  <c r="H31" i="5"/>
  <c r="G30" i="5"/>
  <c r="H30" i="5"/>
  <c r="M30" i="5"/>
  <c r="M31" i="5"/>
  <c r="M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Conway</author>
  </authors>
  <commentList>
    <comment ref="C1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For example; range planting, pasture/hayland planting, critical area planting, upland wildlife habitat planting.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1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For example; 550, 512, 342, 645</t>
        </r>
      </text>
    </comment>
    <comment ref="O4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For example; drill, broadcast.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mark.janzen</author>
  </authors>
  <commentList>
    <comment ref="F8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Minimum PLS lbs/acre for pure seeding obtained from specifications.
</t>
        </r>
      </text>
    </comment>
    <comment ref="G8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Enter whole number as percent; example 60 not .60.
</t>
        </r>
      </text>
    </comment>
    <comment ref="H8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Seeding rate as part of the seeding mixture (multiply columns 3 and 4).
</t>
        </r>
      </text>
    </comment>
    <comment ref="I8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Acres to be seeded.
</t>
        </r>
      </text>
    </comment>
    <comment ref="J8" authorId="0" shapeId="0" xr:uid="{00000000-0006-0000-0100-000005000000}">
      <text>
        <r>
          <rPr>
            <sz val="8"/>
            <color indexed="81"/>
            <rFont val="Tahoma"/>
            <family val="2"/>
          </rPr>
          <t>Total PLS lbs needed by species to seed acreage in column 6.  (Multiply columns 5 and 6)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8" authorId="0" shapeId="0" xr:uid="{00000000-0006-0000-0100-000006000000}">
      <text>
        <r>
          <rPr>
            <sz val="8"/>
            <color indexed="81"/>
            <rFont val="Tahoma"/>
            <family val="2"/>
          </rPr>
          <t>Enter bulk pounds actually seeded.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8" authorId="0" shapeId="0" xr:uid="{00000000-0006-0000-0100-000007000000}">
      <text>
        <r>
          <rPr>
            <sz val="8"/>
            <color indexed="81"/>
            <rFont val="Tahoma"/>
            <family val="2"/>
          </rPr>
          <t>Enter PLS (pure live seed) obtained from the seed tag.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8" authorId="0" shapeId="0" xr:uid="{00000000-0006-0000-0100-000008000000}">
      <text>
        <r>
          <rPr>
            <sz val="8"/>
            <color indexed="81"/>
            <rFont val="Tahoma"/>
            <family val="2"/>
          </rPr>
          <t>Multiply columns 8 and 9.  Column 10 should equal or exceed column 7.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mark.janzen</author>
  </authors>
  <commentList>
    <comment ref="F8" authorId="0" shapeId="0" xr:uid="{00000000-0006-0000-0200-000001000000}">
      <text>
        <r>
          <rPr>
            <sz val="8"/>
            <color indexed="81"/>
            <rFont val="Tahoma"/>
            <family val="2"/>
          </rPr>
          <t>Minimum PLS lbs/acre for pure seeding obtained from specifications.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0000000-0006-0000-0200-000002000000}">
      <text>
        <r>
          <rPr>
            <sz val="8"/>
            <color indexed="81"/>
            <rFont val="Tahoma"/>
            <family val="2"/>
          </rPr>
          <t>Enter whole number as percent; example 60 not .60.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0" shapeId="0" xr:uid="{00000000-0006-0000-0200-000003000000}">
      <text>
        <r>
          <rPr>
            <sz val="8"/>
            <color indexed="81"/>
            <rFont val="Tahoma"/>
            <family val="2"/>
          </rPr>
          <t>Seeding rate as part of the seeding mixture (multiply columns 3 and 4).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" authorId="0" shapeId="0" xr:uid="{00000000-0006-0000-0200-000004000000}">
      <text>
        <r>
          <rPr>
            <sz val="8"/>
            <color indexed="81"/>
            <rFont val="Tahoma"/>
            <family val="2"/>
          </rPr>
          <t>Acres to be seeded.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" authorId="0" shapeId="0" xr:uid="{00000000-0006-0000-0200-000005000000}">
      <text>
        <r>
          <rPr>
            <sz val="8"/>
            <color indexed="81"/>
            <rFont val="Tahoma"/>
            <family val="2"/>
          </rPr>
          <t>Total PLS lbs needed by species to seed acreage in column 6.  (Multiply columns 5 and 6)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8" authorId="0" shapeId="0" xr:uid="{00000000-0006-0000-0200-000006000000}">
      <text>
        <r>
          <rPr>
            <sz val="8"/>
            <color indexed="81"/>
            <rFont val="Tahoma"/>
            <family val="2"/>
          </rPr>
          <t>Enter bulk pounds actually seeded.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8" authorId="0" shapeId="0" xr:uid="{00000000-0006-0000-0200-000007000000}">
      <text>
        <r>
          <rPr>
            <sz val="8"/>
            <color indexed="81"/>
            <rFont val="Tahoma"/>
            <family val="2"/>
          </rPr>
          <t>Enter PLS (pure live seed) obtained from the seed tag.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8" authorId="0" shapeId="0" xr:uid="{00000000-0006-0000-0200-000008000000}">
      <text>
        <r>
          <rPr>
            <sz val="8"/>
            <color indexed="81"/>
            <rFont val="Tahoma"/>
            <family val="2"/>
          </rPr>
          <t>Multiply columns 8 and 9.  Column 10 should equal or exceed column 7.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mark.janzen</author>
  </authors>
  <commentList>
    <comment ref="F7" authorId="0" shapeId="0" xr:uid="{00000000-0006-0000-0300-000001000000}">
      <text>
        <r>
          <rPr>
            <sz val="8"/>
            <color indexed="81"/>
            <rFont val="Tahoma"/>
            <family val="2"/>
          </rPr>
          <t>Minimum PLS lbs/acre for pure seeding obtained from specifications.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" authorId="0" shapeId="0" xr:uid="{00000000-0006-0000-0300-000002000000}">
      <text>
        <r>
          <rPr>
            <sz val="8"/>
            <color indexed="81"/>
            <rFont val="Tahoma"/>
            <family val="2"/>
          </rPr>
          <t>Enter whole number as percent; example 60 not .60.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" authorId="0" shapeId="0" xr:uid="{00000000-0006-0000-0300-000003000000}">
      <text>
        <r>
          <rPr>
            <sz val="8"/>
            <color indexed="81"/>
            <rFont val="Tahoma"/>
            <family val="2"/>
          </rPr>
          <t>Seeding rate as part of the seeding mixture (multiply columns 3 and 4).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" authorId="0" shapeId="0" xr:uid="{00000000-0006-0000-0300-000004000000}">
      <text>
        <r>
          <rPr>
            <sz val="8"/>
            <color indexed="81"/>
            <rFont val="Tahoma"/>
            <family val="2"/>
          </rPr>
          <t>Acres to be seeded.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" authorId="0" shapeId="0" xr:uid="{00000000-0006-0000-0300-000005000000}">
      <text>
        <r>
          <rPr>
            <sz val="8"/>
            <color indexed="81"/>
            <rFont val="Tahoma"/>
            <family val="2"/>
          </rPr>
          <t>Total PLS lbs needed by species to seed acreage in column 6.  (Multiply columns 5 and 6)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" authorId="0" shapeId="0" xr:uid="{00000000-0006-0000-0300-000006000000}">
      <text>
        <r>
          <rPr>
            <sz val="8"/>
            <color indexed="81"/>
            <rFont val="Tahoma"/>
            <family val="2"/>
          </rPr>
          <t>Enter bulk pounds actually seeded.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7" authorId="0" shapeId="0" xr:uid="{00000000-0006-0000-0300-000007000000}">
      <text>
        <r>
          <rPr>
            <sz val="8"/>
            <color indexed="81"/>
            <rFont val="Tahoma"/>
            <family val="2"/>
          </rPr>
          <t>Enter PLS (pure live seed) obtained from the seed tag.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0" shapeId="0" xr:uid="{00000000-0006-0000-0300-000008000000}">
      <text>
        <r>
          <rPr>
            <sz val="8"/>
            <color indexed="81"/>
            <rFont val="Tahoma"/>
            <family val="2"/>
          </rPr>
          <t>Multiply columns 8 and 9.  Column 10 should equal or exceed column 7.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<sst xmlns="http://schemas.openxmlformats.org/spreadsheetml/2006/main" count="248" uniqueCount="118">
  <si>
    <t>USDA</t>
  </si>
  <si>
    <t>Grass Seeding</t>
  </si>
  <si>
    <t>KS-ECS-4</t>
  </si>
  <si>
    <t>NRCS</t>
  </si>
  <si>
    <t>1.</t>
  </si>
  <si>
    <t>2.</t>
  </si>
  <si>
    <t>(clean, stubble mulched, etc.)</t>
  </si>
  <si>
    <t>3.</t>
  </si>
  <si>
    <t>4.</t>
  </si>
  <si>
    <t>Seeding:  See page 2 for seeding mix and fertilizer.</t>
  </si>
  <si>
    <t>to</t>
  </si>
  <si>
    <t>Date</t>
  </si>
  <si>
    <t xml:space="preserve">Producer's Statement </t>
  </si>
  <si>
    <t>Page 2</t>
  </si>
  <si>
    <t>Planned</t>
  </si>
  <si>
    <t>Applied</t>
  </si>
  <si>
    <t>( 1)</t>
  </si>
  <si>
    <t>( 2 )</t>
  </si>
  <si>
    <t>( 3 )</t>
  </si>
  <si>
    <t>( 4 )</t>
  </si>
  <si>
    <t>( 5 )</t>
  </si>
  <si>
    <t>( 6 )</t>
  </si>
  <si>
    <t>( 7 )</t>
  </si>
  <si>
    <t>( 8 )</t>
  </si>
  <si>
    <t>( 9 )</t>
  </si>
  <si>
    <t>(10)</t>
  </si>
  <si>
    <t>Remarks</t>
  </si>
  <si>
    <t>Species</t>
  </si>
  <si>
    <t>Variety</t>
  </si>
  <si>
    <t>Percent of Mix</t>
  </si>
  <si>
    <t>Acres</t>
  </si>
  <si>
    <t>Percent PLS *</t>
  </si>
  <si>
    <t>Kind</t>
  </si>
  <si>
    <t>Multiply columns 8 and 9 and enter in column 10</t>
  </si>
  <si>
    <t>Column 10 should equal or exceed column 7</t>
  </si>
  <si>
    <t>Certification</t>
  </si>
  <si>
    <t>This applied practice meets Kansas standards and specifications.</t>
  </si>
  <si>
    <t>This practice has been applied as designed.</t>
  </si>
  <si>
    <t>Producer</t>
  </si>
  <si>
    <t xml:space="preserve">Legal Desc.  </t>
  </si>
  <si>
    <t>Name</t>
  </si>
  <si>
    <t>NRCS Representative or Technical Service Provider</t>
  </si>
  <si>
    <t xml:space="preserve">Signature                                                                         </t>
  </si>
  <si>
    <t xml:space="preserve"> </t>
  </si>
  <si>
    <t>Attach a copy of an ArcGIS generated conservation plan map denoting field boundary, field number, land use, acres, and north arrow as per National Planning Procedures Handbook, Part 600.31.</t>
  </si>
  <si>
    <t>County</t>
  </si>
  <si>
    <t xml:space="preserve">Program  </t>
  </si>
  <si>
    <t>Height</t>
  </si>
  <si>
    <t>Rate</t>
  </si>
  <si>
    <t>Fencing:  Required (feet)</t>
  </si>
  <si>
    <t>Installed (feet)</t>
  </si>
  <si>
    <t>Layout by</t>
  </si>
  <si>
    <t>Designed by</t>
  </si>
  <si>
    <t>Checked by</t>
  </si>
  <si>
    <t>Approved by</t>
  </si>
  <si>
    <t>Type of Seeding</t>
  </si>
  <si>
    <t>Meets Practice Code</t>
  </si>
  <si>
    <t>Seedbed Preparation:</t>
  </si>
  <si>
    <t>Kind of Seedbed</t>
  </si>
  <si>
    <t xml:space="preserve">Row Spacing </t>
  </si>
  <si>
    <t>Recommended Seeding Date</t>
  </si>
  <si>
    <t>Date Seeded</t>
  </si>
  <si>
    <t xml:space="preserve">     Mulch Planned:  Kind</t>
  </si>
  <si>
    <t>Mulch Applied:  Kind</t>
  </si>
  <si>
    <t>Chemical(s) Planned</t>
  </si>
  <si>
    <t>Chemical(s) Applied</t>
  </si>
  <si>
    <t>Seeding Method</t>
  </si>
  <si>
    <t>Approved Seeding Dates</t>
  </si>
  <si>
    <t>Acres Seeded and Field Number</t>
  </si>
  <si>
    <t>Date(s) Seeded</t>
  </si>
  <si>
    <t>PLS    (lbs/acre)</t>
  </si>
  <si>
    <t>PLS   (lbs/acre)</t>
  </si>
  <si>
    <t>Total PLS (lbs)</t>
  </si>
  <si>
    <t>Rate per Acre             (Available)</t>
  </si>
  <si>
    <t>Bulk Applied (lbs)</t>
  </si>
  <si>
    <t>Percent Available</t>
  </si>
  <si>
    <t>Total  Available</t>
  </si>
  <si>
    <t>Total Fertilizer Planned                 (Available) (lbs)</t>
  </si>
  <si>
    <t>* Percent PLS  (Pure Live Seed) from seed tag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</si>
  <si>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</si>
  <si>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</si>
  <si>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</si>
  <si>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</si>
  <si>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</si>
  <si>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</si>
  <si>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</si>
  <si>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</si>
  <si>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  To be obtained from specifications</t>
  </si>
  <si>
    <t xml:space="preserve">  May be obtained from Plant Materials Technical Notes</t>
  </si>
  <si>
    <t xml:space="preserve">  Minimum PLS lbs/acre for pure seeding obtained from specifications</t>
  </si>
  <si>
    <t xml:space="preserve">  Multiply columns 3 and 4 and enter in column 5</t>
  </si>
  <si>
    <t xml:space="preserve">  Acres to be seeded</t>
  </si>
  <si>
    <t xml:space="preserve">  Multiply columns 5 and 6 and enter in column 7</t>
  </si>
  <si>
    <t xml:space="preserve">  Enter bulk pounds actually seeded</t>
  </si>
  <si>
    <r>
      <t>([ % Germ. + % Firm Seed ] x Purity )</t>
    </r>
    <r>
      <rPr>
        <sz val="10"/>
        <rFont val="Arial"/>
        <family val="2"/>
      </rPr>
      <t xml:space="preserve"> = ____+____x____ = ____%</t>
    </r>
    <r>
      <rPr>
        <b/>
        <u/>
        <sz val="10"/>
        <rFont val="Arial"/>
        <family val="2"/>
      </rPr>
      <t xml:space="preserve"> </t>
    </r>
  </si>
  <si>
    <t>Bulk Seeded (lbs)</t>
  </si>
  <si>
    <t>Total PLS  Seeded (lbs)</t>
  </si>
  <si>
    <t>Grass/Forbs</t>
  </si>
  <si>
    <t>Grass</t>
  </si>
  <si>
    <t>Forb</t>
  </si>
  <si>
    <t>Fertilizer</t>
  </si>
  <si>
    <t xml:space="preserve">    (9)</t>
  </si>
  <si>
    <t xml:space="preserve">    (10)</t>
  </si>
  <si>
    <t>Applied:     Kind</t>
  </si>
  <si>
    <t>Planned:     Kind</t>
  </si>
  <si>
    <t>( 1 )</t>
  </si>
  <si>
    <t>Forbs/Pollinators</t>
  </si>
  <si>
    <t xml:space="preserve">Percent PLS </t>
  </si>
  <si>
    <t>Totals</t>
  </si>
  <si>
    <t xml:space="preserve">  To be obtained from specifications after on-site investigation of needs</t>
  </si>
  <si>
    <t>Enter PLS obtained from seed tag</t>
  </si>
  <si>
    <t>Ident. No.</t>
  </si>
  <si>
    <t>Legal Desc.</t>
  </si>
  <si>
    <t>Page 2 (specific for 512, 645)</t>
  </si>
  <si>
    <t>Rev. 12/16</t>
  </si>
  <si>
    <t>page 2 (Polinators)</t>
  </si>
  <si>
    <t>The design of this practice and operation and maintenance (O&amp;M) have been discussed with me, and I concur with the design and agree to perform the necessary O&amp;M for the life of the practice.  No changes are allowed without the approval of the NRCS representative or the TSP.</t>
  </si>
  <si>
    <t>Natural Resources Conservation Service (NRCS) Representative or Technical Service Provider (TSP)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</si>
</sst>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9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1" applyFont="1" applyProtection="1"/>
    <xf numFmtId="0" fontId="3" fillId="0" borderId="0" xfId="1" applyFont="1" applyAlignment="1">
      <alignment horizontal="left"/>
    </xf>
    <xf numFmtId="0" fontId="3" fillId="0" borderId="0" xfId="1" applyFont="1" applyFill="1" applyBorder="1" applyAlignment="1" applyProtection="1">
      <alignment horizontal="left"/>
    </xf>
    <xf numFmtId="0" fontId="0" fillId="0" borderId="0" xfId="0" applyAlignment="1"/>
    <xf numFmtId="0" fontId="3" fillId="0" borderId="0" xfId="1" applyFont="1" applyAlignment="1" applyProtection="1">
      <alignment horizontal="left"/>
    </xf>
    <xf numFmtId="0" fontId="3" fillId="0" borderId="0" xfId="1" applyFont="1" applyAlignment="1"/>
    <xf numFmtId="0" fontId="3" fillId="0" borderId="0" xfId="1" applyFont="1" applyFill="1" applyBorder="1" applyAlignment="1" applyProtection="1"/>
    <xf numFmtId="0" fontId="3" fillId="0" borderId="0" xfId="1" applyFont="1" applyAlignment="1" applyProtection="1"/>
    <xf numFmtId="0" fontId="0" fillId="0" borderId="0" xfId="0" applyBorder="1" applyAlignment="1">
      <alignment horizontal="left"/>
    </xf>
    <xf numFmtId="0" fontId="3" fillId="0" borderId="0" xfId="1" applyFont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0" fillId="0" borderId="0" xfId="0" applyAlignment="1" applyProtection="1"/>
    <xf numFmtId="0" fontId="4" fillId="0" borderId="0" xfId="0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14" fontId="3" fillId="0" borderId="0" xfId="1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6" fillId="0" borderId="0" xfId="1" applyFont="1"/>
    <xf numFmtId="0" fontId="6" fillId="0" borderId="0" xfId="1" applyFont="1" applyBorder="1" applyAlignment="1" applyProtection="1">
      <alignment horizontal="center"/>
    </xf>
    <xf numFmtId="0" fontId="6" fillId="0" borderId="0" xfId="1" applyFont="1" applyFill="1" applyBorder="1" applyProtection="1"/>
    <xf numFmtId="0" fontId="6" fillId="0" borderId="0" xfId="1" applyFont="1" applyFill="1" applyBorder="1" applyAlignment="1" applyProtection="1"/>
    <xf numFmtId="0" fontId="1" fillId="0" borderId="0" xfId="1" applyAlignment="1"/>
    <xf numFmtId="0" fontId="6" fillId="0" borderId="0" xfId="1" applyFont="1" applyFill="1" applyBorder="1" applyAlignment="1" applyProtection="1">
      <alignment horizontal="left"/>
    </xf>
    <xf numFmtId="0" fontId="1" fillId="0" borderId="0" xfId="1" applyProtection="1"/>
    <xf numFmtId="0" fontId="1" fillId="0" borderId="0" xfId="1" applyFill="1" applyBorder="1" applyAlignment="1" applyProtection="1"/>
    <xf numFmtId="0" fontId="0" fillId="0" borderId="0" xfId="0" applyFill="1" applyBorder="1" applyAlignment="1" applyProtection="1">
      <alignment horizontal="left" vertical="center"/>
    </xf>
    <xf numFmtId="0" fontId="1" fillId="0" borderId="0" xfId="1" applyBorder="1" applyAlignment="1" applyProtection="1"/>
    <xf numFmtId="0" fontId="6" fillId="0" borderId="0" xfId="1" applyFont="1" applyBorder="1" applyAlignment="1" applyProtection="1"/>
    <xf numFmtId="0" fontId="6" fillId="0" borderId="0" xfId="1" applyFont="1" applyBorder="1" applyAlignment="1" applyProtection="1">
      <alignment horizontal="left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1" fillId="0" borderId="0" xfId="1" applyFont="1"/>
    <xf numFmtId="0" fontId="0" fillId="0" borderId="0" xfId="0" applyBorder="1" applyAlignment="1"/>
    <xf numFmtId="49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1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0" fillId="0" borderId="0" xfId="0" applyBorder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horizontal="left"/>
    </xf>
    <xf numFmtId="0" fontId="3" fillId="0" borderId="0" xfId="1" applyFont="1" applyFill="1" applyProtection="1"/>
    <xf numFmtId="0" fontId="3" fillId="0" borderId="0" xfId="1" applyFont="1" applyFill="1"/>
    <xf numFmtId="0" fontId="1" fillId="0" borderId="0" xfId="1" applyFill="1"/>
    <xf numFmtId="0" fontId="5" fillId="0" borderId="0" xfId="1" applyFont="1" applyFill="1" applyProtection="1"/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>
      <alignment horizontal="left" vertical="center"/>
    </xf>
    <xf numFmtId="49" fontId="3" fillId="0" borderId="0" xfId="1" applyNumberFormat="1" applyFont="1" applyFill="1"/>
    <xf numFmtId="0" fontId="3" fillId="0" borderId="0" xfId="1" applyFont="1" applyFill="1" applyAlignment="1">
      <alignment horizontal="center"/>
    </xf>
    <xf numFmtId="0" fontId="0" fillId="0" borderId="0" xfId="0" applyFill="1" applyAlignment="1" applyProtection="1"/>
    <xf numFmtId="0" fontId="3" fillId="0" borderId="0" xfId="1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1" applyNumberFormat="1" applyFont="1" applyFill="1" applyProtection="1"/>
    <xf numFmtId="0" fontId="4" fillId="0" borderId="0" xfId="0" applyFont="1" applyFill="1" applyBorder="1" applyAlignment="1">
      <alignment horizontal="left"/>
    </xf>
    <xf numFmtId="0" fontId="1" fillId="0" borderId="0" xfId="1" applyFill="1" applyProtection="1"/>
    <xf numFmtId="49" fontId="0" fillId="0" borderId="0" xfId="0" applyNumberFormat="1" applyBorder="1" applyAlignment="1" applyProtection="1"/>
    <xf numFmtId="49" fontId="0" fillId="0" borderId="0" xfId="0" applyNumberFormat="1" applyAlignment="1" applyProtection="1"/>
    <xf numFmtId="49" fontId="0" fillId="0" borderId="0" xfId="0" applyNumberFormat="1" applyBorder="1" applyAlignment="1" applyProtection="1">
      <alignment horizontal="left"/>
    </xf>
    <xf numFmtId="0" fontId="1" fillId="0" borderId="0" xfId="1" applyFill="1" applyBorder="1" applyAlignment="1" applyProtection="1">
      <alignment horizontal="left"/>
    </xf>
    <xf numFmtId="0" fontId="6" fillId="0" borderId="0" xfId="1" applyFont="1" applyFill="1" applyAlignment="1" applyProtection="1">
      <alignment horizontal="left"/>
    </xf>
    <xf numFmtId="0" fontId="1" fillId="0" borderId="0" xfId="1" applyFill="1" applyAlignment="1" applyProtection="1">
      <alignment horizontal="left"/>
    </xf>
    <xf numFmtId="0" fontId="1" fillId="0" borderId="0" xfId="1" applyAlignment="1">
      <alignment horizontal="left"/>
    </xf>
    <xf numFmtId="0" fontId="6" fillId="0" borderId="0" xfId="0" applyFont="1" applyFill="1" applyAlignment="1" applyProtection="1">
      <alignment horizontal="left" vertical="top"/>
    </xf>
    <xf numFmtId="0" fontId="1" fillId="0" borderId="0" xfId="1" applyFill="1" applyBorder="1" applyProtection="1"/>
    <xf numFmtId="0" fontId="3" fillId="0" borderId="0" xfId="1" applyFont="1" applyFill="1" applyBorder="1" applyAlignment="1" applyProtection="1">
      <alignment horizontal="center"/>
    </xf>
    <xf numFmtId="0" fontId="4" fillId="0" borderId="0" xfId="0" applyFont="1" applyAlignment="1"/>
    <xf numFmtId="49" fontId="13" fillId="0" borderId="0" xfId="1" applyNumberFormat="1" applyFont="1" applyFill="1" applyBorder="1" applyAlignment="1" applyProtection="1">
      <alignment horizontal="left"/>
    </xf>
    <xf numFmtId="0" fontId="6" fillId="0" borderId="0" xfId="1" applyFont="1" applyAlignment="1">
      <alignment horizontal="left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/>
    <xf numFmtId="0" fontId="3" fillId="0" borderId="0" xfId="1" applyFont="1" applyFill="1" applyBorder="1" applyProtection="1"/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left"/>
    </xf>
    <xf numFmtId="0" fontId="5" fillId="0" borderId="0" xfId="1" applyFont="1" applyBorder="1" applyAlignment="1" applyProtection="1"/>
    <xf numFmtId="0" fontId="3" fillId="0" borderId="0" xfId="1" applyFont="1" applyFill="1" applyBorder="1" applyAlignment="1">
      <alignment horizontal="left"/>
    </xf>
    <xf numFmtId="0" fontId="3" fillId="0" borderId="0" xfId="1" applyFont="1" applyBorder="1" applyAlignment="1" applyProtection="1"/>
    <xf numFmtId="0" fontId="5" fillId="0" borderId="0" xfId="1" applyFont="1" applyFill="1" applyBorder="1" applyAlignment="1" applyProtection="1"/>
    <xf numFmtId="0" fontId="5" fillId="0" borderId="0" xfId="1" applyFont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center"/>
    </xf>
    <xf numFmtId="0" fontId="3" fillId="0" borderId="0" xfId="1" applyNumberFormat="1" applyFont="1" applyFill="1" applyAlignment="1" applyProtection="1">
      <alignment horizontal="left"/>
    </xf>
    <xf numFmtId="0" fontId="3" fillId="0" borderId="0" xfId="0" applyFont="1" applyAlignment="1"/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/>
    <xf numFmtId="0" fontId="0" fillId="0" borderId="0" xfId="0" applyAlignment="1">
      <alignment horizontal="left" indent="2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/>
    <xf numFmtId="0" fontId="9" fillId="0" borderId="2" xfId="0" applyFont="1" applyBorder="1" applyAlignment="1"/>
    <xf numFmtId="0" fontId="14" fillId="0" borderId="3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 wrapText="1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9" fillId="2" borderId="8" xfId="0" applyFont="1" applyFill="1" applyBorder="1" applyAlignment="1" applyProtection="1">
      <alignment horizontal="left"/>
      <protection locked="0"/>
    </xf>
    <xf numFmtId="164" fontId="9" fillId="2" borderId="9" xfId="0" applyNumberFormat="1" applyFont="1" applyFill="1" applyBorder="1" applyAlignment="1" applyProtection="1">
      <alignment horizontal="center"/>
      <protection locked="0"/>
    </xf>
    <xf numFmtId="1" fontId="9" fillId="2" borderId="9" xfId="0" applyNumberFormat="1" applyFont="1" applyFill="1" applyBorder="1" applyAlignment="1" applyProtection="1">
      <alignment horizontal="center"/>
      <protection locked="0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164" fontId="9" fillId="2" borderId="9" xfId="0" applyNumberFormat="1" applyFont="1" applyFill="1" applyBorder="1" applyAlignment="1" applyProtection="1">
      <alignment horizontal="center"/>
    </xf>
    <xf numFmtId="2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164" fontId="9" fillId="2" borderId="10" xfId="0" applyNumberFormat="1" applyFont="1" applyFill="1" applyBorder="1" applyAlignment="1" applyProtection="1">
      <alignment horizontal="center"/>
      <protection locked="0"/>
    </xf>
    <xf numFmtId="1" fontId="9" fillId="2" borderId="10" xfId="0" applyNumberFormat="1" applyFont="1" applyFill="1" applyBorder="1" applyAlignment="1" applyProtection="1">
      <alignment horizontal="center"/>
      <protection locked="0"/>
    </xf>
    <xf numFmtId="2" fontId="9" fillId="2" borderId="10" xfId="0" applyNumberFormat="1" applyFont="1" applyFill="1" applyBorder="1" applyAlignment="1" applyProtection="1">
      <alignment horizontal="center"/>
      <protection locked="0"/>
    </xf>
    <xf numFmtId="1" fontId="9" fillId="2" borderId="11" xfId="0" applyNumberFormat="1" applyFont="1" applyFill="1" applyBorder="1" applyAlignment="1" applyProtection="1">
      <alignment horizontal="center"/>
    </xf>
    <xf numFmtId="2" fontId="9" fillId="2" borderId="11" xfId="0" applyNumberFormat="1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164" fontId="9" fillId="2" borderId="8" xfId="0" applyNumberFormat="1" applyFont="1" applyFill="1" applyBorder="1" applyAlignment="1" applyProtection="1">
      <alignment horizontal="center"/>
    </xf>
    <xf numFmtId="49" fontId="9" fillId="0" borderId="12" xfId="0" applyNumberFormat="1" applyFont="1" applyBorder="1" applyAlignment="1">
      <alignment horizontal="center" vertical="center" wrapText="1"/>
    </xf>
    <xf numFmtId="0" fontId="9" fillId="2" borderId="15" xfId="0" applyFont="1" applyFill="1" applyBorder="1" applyAlignment="1" applyProtection="1">
      <alignment horizontal="left"/>
      <protection locked="0"/>
    </xf>
    <xf numFmtId="164" fontId="9" fillId="2" borderId="16" xfId="0" applyNumberFormat="1" applyFont="1" applyFill="1" applyBorder="1" applyAlignment="1" applyProtection="1">
      <alignment horizontal="left"/>
      <protection locked="0"/>
    </xf>
    <xf numFmtId="0" fontId="8" fillId="0" borderId="0" xfId="0" applyFont="1" applyAlignment="1"/>
    <xf numFmtId="0" fontId="7" fillId="0" borderId="0" xfId="0" applyFont="1" applyAlignment="1"/>
    <xf numFmtId="0" fontId="9" fillId="0" borderId="17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8" xfId="0" applyBorder="1"/>
    <xf numFmtId="1" fontId="9" fillId="2" borderId="18" xfId="0" applyNumberFormat="1" applyFont="1" applyFill="1" applyBorder="1" applyAlignment="1" applyProtection="1">
      <alignment horizontal="center"/>
      <protection locked="0"/>
    </xf>
    <xf numFmtId="0" fontId="9" fillId="2" borderId="19" xfId="0" applyFont="1" applyFill="1" applyBorder="1" applyAlignment="1" applyProtection="1">
      <alignment horizontal="left"/>
      <protection locked="0"/>
    </xf>
    <xf numFmtId="2" fontId="9" fillId="2" borderId="8" xfId="0" applyNumberFormat="1" applyFont="1" applyFill="1" applyBorder="1" applyAlignment="1">
      <alignment horizontal="center"/>
    </xf>
    <xf numFmtId="0" fontId="9" fillId="3" borderId="0" xfId="0" applyFont="1" applyFill="1" applyBorder="1" applyAlignment="1"/>
    <xf numFmtId="0" fontId="9" fillId="3" borderId="0" xfId="0" applyFont="1" applyFill="1" applyBorder="1" applyAlignment="1">
      <alignment horizontal="left"/>
    </xf>
    <xf numFmtId="0" fontId="9" fillId="3" borderId="0" xfId="0" applyFont="1" applyFill="1"/>
    <xf numFmtId="0" fontId="9" fillId="3" borderId="0" xfId="0" applyFont="1" applyFill="1" applyAlignment="1"/>
    <xf numFmtId="0" fontId="0" fillId="3" borderId="0" xfId="0" applyFill="1"/>
    <xf numFmtId="49" fontId="9" fillId="3" borderId="6" xfId="0" applyNumberFormat="1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center"/>
    </xf>
    <xf numFmtId="49" fontId="9" fillId="3" borderId="12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/>
    </xf>
    <xf numFmtId="0" fontId="7" fillId="3" borderId="0" xfId="0" applyFont="1" applyFill="1"/>
    <xf numFmtId="0" fontId="0" fillId="3" borderId="0" xfId="0" applyFill="1" applyAlignment="1">
      <alignment horizontal="left" indent="2"/>
    </xf>
    <xf numFmtId="0" fontId="8" fillId="3" borderId="0" xfId="0" applyFont="1" applyFill="1"/>
    <xf numFmtId="0" fontId="0" fillId="3" borderId="0" xfId="0" applyFill="1" applyBorder="1" applyAlignment="1"/>
    <xf numFmtId="0" fontId="0" fillId="3" borderId="0" xfId="0" applyFill="1" applyAlignment="1">
      <alignment horizontal="right"/>
    </xf>
    <xf numFmtId="0" fontId="0" fillId="3" borderId="0" xfId="0" applyFill="1" applyAlignment="1">
      <alignment vertical="top" wrapText="1"/>
    </xf>
    <xf numFmtId="0" fontId="7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7" fillId="3" borderId="0" xfId="1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0" fontId="0" fillId="3" borderId="0" xfId="0" applyFill="1" applyBorder="1" applyAlignment="1">
      <alignment horizontal="center"/>
    </xf>
    <xf numFmtId="0" fontId="9" fillId="3" borderId="0" xfId="0" applyFont="1" applyFill="1" applyAlignment="1">
      <alignment horizontal="right"/>
    </xf>
    <xf numFmtId="165" fontId="9" fillId="2" borderId="9" xfId="0" applyNumberFormat="1" applyFont="1" applyFill="1" applyBorder="1" applyAlignment="1" applyProtection="1">
      <alignment horizontal="center"/>
    </xf>
    <xf numFmtId="2" fontId="9" fillId="2" borderId="10" xfId="0" applyNumberFormat="1" applyFont="1" applyFill="1" applyBorder="1" applyAlignment="1" applyProtection="1">
      <alignment horizontal="center"/>
    </xf>
    <xf numFmtId="1" fontId="9" fillId="4" borderId="20" xfId="0" applyNumberFormat="1" applyFont="1" applyFill="1" applyBorder="1" applyAlignment="1" applyProtection="1">
      <alignment horizontal="center"/>
    </xf>
    <xf numFmtId="1" fontId="9" fillId="4" borderId="9" xfId="0" applyNumberFormat="1" applyFont="1" applyFill="1" applyBorder="1" applyAlignment="1" applyProtection="1">
      <alignment horizontal="center"/>
    </xf>
    <xf numFmtId="1" fontId="9" fillId="4" borderId="8" xfId="0" applyNumberFormat="1" applyFont="1" applyFill="1" applyBorder="1" applyAlignment="1" applyProtection="1">
      <alignment horizontal="center"/>
    </xf>
    <xf numFmtId="0" fontId="9" fillId="2" borderId="2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2" fontId="9" fillId="2" borderId="9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 applyProtection="1">
      <alignment horizontal="center"/>
    </xf>
    <xf numFmtId="1" fontId="9" fillId="2" borderId="23" xfId="0" applyNumberFormat="1" applyFont="1" applyFill="1" applyBorder="1" applyAlignment="1" applyProtection="1">
      <alignment horizontal="center"/>
    </xf>
    <xf numFmtId="2" fontId="9" fillId="4" borderId="19" xfId="0" applyNumberFormat="1" applyFont="1" applyFill="1" applyBorder="1" applyAlignment="1" applyProtection="1">
      <alignment horizontal="center"/>
    </xf>
    <xf numFmtId="2" fontId="9" fillId="4" borderId="9" xfId="0" applyNumberFormat="1" applyFont="1" applyFill="1" applyBorder="1" applyAlignment="1" applyProtection="1">
      <alignment horizontal="center"/>
    </xf>
    <xf numFmtId="2" fontId="9" fillId="2" borderId="18" xfId="0" applyNumberFormat="1" applyFont="1" applyFill="1" applyBorder="1" applyAlignment="1" applyProtection="1">
      <alignment horizontal="center"/>
    </xf>
    <xf numFmtId="0" fontId="14" fillId="3" borderId="24" xfId="0" applyFont="1" applyFill="1" applyBorder="1" applyAlignment="1">
      <alignment horizontal="center" vertical="center" textRotation="90"/>
    </xf>
    <xf numFmtId="0" fontId="9" fillId="3" borderId="25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164" fontId="9" fillId="2" borderId="6" xfId="0" applyNumberFormat="1" applyFont="1" applyFill="1" applyBorder="1" applyAlignment="1" applyProtection="1">
      <alignment horizontal="center"/>
    </xf>
    <xf numFmtId="49" fontId="9" fillId="3" borderId="26" xfId="0" applyNumberFormat="1" applyFont="1" applyFill="1" applyBorder="1" applyAlignment="1">
      <alignment horizontal="center"/>
    </xf>
    <xf numFmtId="49" fontId="9" fillId="3" borderId="27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 applyProtection="1">
      <alignment horizontal="center"/>
      <protection locked="0"/>
    </xf>
    <xf numFmtId="1" fontId="9" fillId="2" borderId="19" xfId="0" applyNumberFormat="1" applyFont="1" applyFill="1" applyBorder="1" applyAlignment="1" applyProtection="1">
      <alignment horizontal="center"/>
      <protection locked="0"/>
    </xf>
    <xf numFmtId="164" fontId="9" fillId="2" borderId="19" xfId="0" applyNumberFormat="1" applyFont="1" applyFill="1" applyBorder="1" applyAlignment="1" applyProtection="1">
      <alignment horizontal="center"/>
    </xf>
    <xf numFmtId="164" fontId="9" fillId="2" borderId="29" xfId="0" applyNumberFormat="1" applyFont="1" applyFill="1" applyBorder="1" applyAlignment="1" applyProtection="1">
      <alignment horizontal="center"/>
      <protection locked="0"/>
    </xf>
    <xf numFmtId="164" fontId="9" fillId="2" borderId="30" xfId="0" applyNumberFormat="1" applyFont="1" applyFill="1" applyBorder="1" applyAlignment="1" applyProtection="1">
      <alignment horizontal="center"/>
      <protection locked="0"/>
    </xf>
    <xf numFmtId="2" fontId="9" fillId="2" borderId="3" xfId="0" applyNumberFormat="1" applyFont="1" applyFill="1" applyBorder="1" applyAlignment="1" applyProtection="1">
      <alignment horizontal="center"/>
    </xf>
    <xf numFmtId="2" fontId="9" fillId="2" borderId="28" xfId="0" applyNumberFormat="1" applyFont="1" applyFill="1" applyBorder="1" applyAlignment="1" applyProtection="1">
      <alignment horizontal="center"/>
      <protection locked="0"/>
    </xf>
    <xf numFmtId="2" fontId="9" fillId="2" borderId="19" xfId="0" applyNumberFormat="1" applyFont="1" applyFill="1" applyBorder="1" applyAlignment="1" applyProtection="1">
      <alignment horizontal="center"/>
      <protection locked="0"/>
    </xf>
    <xf numFmtId="2" fontId="9" fillId="2" borderId="19" xfId="0" applyNumberFormat="1" applyFont="1" applyFill="1" applyBorder="1" applyAlignment="1">
      <alignment horizontal="center"/>
    </xf>
    <xf numFmtId="2" fontId="9" fillId="2" borderId="29" xfId="0" applyNumberFormat="1" applyFont="1" applyFill="1" applyBorder="1" applyAlignment="1" applyProtection="1">
      <alignment horizontal="center"/>
      <protection locked="0"/>
    </xf>
    <xf numFmtId="2" fontId="9" fillId="2" borderId="31" xfId="0" applyNumberFormat="1" applyFont="1" applyFill="1" applyBorder="1" applyAlignment="1" applyProtection="1">
      <alignment horizontal="center"/>
      <protection locked="0"/>
    </xf>
    <xf numFmtId="2" fontId="9" fillId="2" borderId="32" xfId="0" applyNumberFormat="1" applyFont="1" applyFill="1" applyBorder="1" applyAlignment="1" applyProtection="1">
      <alignment horizontal="center"/>
      <protection locked="0"/>
    </xf>
    <xf numFmtId="2" fontId="9" fillId="2" borderId="33" xfId="0" applyNumberFormat="1" applyFont="1" applyFill="1" applyBorder="1" applyAlignment="1" applyProtection="1">
      <alignment horizontal="center"/>
      <protection locked="0"/>
    </xf>
    <xf numFmtId="2" fontId="9" fillId="2" borderId="16" xfId="0" applyNumberFormat="1" applyFont="1" applyFill="1" applyBorder="1" applyAlignment="1" applyProtection="1">
      <alignment horizontal="center"/>
    </xf>
    <xf numFmtId="2" fontId="9" fillId="2" borderId="8" xfId="0" applyNumberFormat="1" applyFont="1" applyFill="1" applyBorder="1" applyAlignment="1" applyProtection="1">
      <alignment horizontal="center"/>
    </xf>
    <xf numFmtId="2" fontId="9" fillId="2" borderId="6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>
      <alignment horizontal="center" wrapText="1"/>
    </xf>
    <xf numFmtId="0" fontId="9" fillId="0" borderId="15" xfId="0" applyFont="1" applyBorder="1" applyAlignment="1">
      <alignment horizontal="left"/>
    </xf>
    <xf numFmtId="2" fontId="9" fillId="2" borderId="9" xfId="0" applyNumberFormat="1" applyFont="1" applyFill="1" applyBorder="1" applyAlignment="1" applyProtection="1">
      <alignment horizontal="center"/>
    </xf>
    <xf numFmtId="0" fontId="9" fillId="0" borderId="22" xfId="0" applyNumberFormat="1" applyFont="1" applyFill="1" applyBorder="1" applyAlignment="1" applyProtection="1">
      <alignment horizontal="center"/>
    </xf>
    <xf numFmtId="2" fontId="9" fillId="0" borderId="40" xfId="0" applyNumberFormat="1" applyFont="1" applyFill="1" applyBorder="1" applyAlignment="1" applyProtection="1">
      <alignment horizontal="center"/>
    </xf>
    <xf numFmtId="2" fontId="9" fillId="0" borderId="22" xfId="0" applyNumberFormat="1" applyFont="1" applyFill="1" applyBorder="1" applyAlignment="1" applyProtection="1">
      <alignment horizontal="center"/>
    </xf>
    <xf numFmtId="2" fontId="9" fillId="0" borderId="23" xfId="0" applyNumberFormat="1" applyFont="1" applyFill="1" applyBorder="1" applyAlignment="1" applyProtection="1">
      <alignment horizontal="center"/>
    </xf>
    <xf numFmtId="0" fontId="9" fillId="0" borderId="23" xfId="0" applyNumberFormat="1" applyFont="1" applyFill="1" applyBorder="1" applyAlignment="1" applyProtection="1">
      <alignment horizontal="center"/>
    </xf>
    <xf numFmtId="1" fontId="9" fillId="2" borderId="7" xfId="0" applyNumberFormat="1" applyFont="1" applyFill="1" applyBorder="1" applyAlignment="1" applyProtection="1">
      <alignment horizontal="center"/>
    </xf>
    <xf numFmtId="0" fontId="12" fillId="0" borderId="40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right"/>
    </xf>
    <xf numFmtId="164" fontId="9" fillId="2" borderId="22" xfId="0" applyNumberFormat="1" applyFont="1" applyFill="1" applyBorder="1" applyAlignment="1" applyProtection="1">
      <alignment horizontal="center"/>
    </xf>
    <xf numFmtId="2" fontId="9" fillId="2" borderId="7" xfId="0" applyNumberFormat="1" applyFont="1" applyFill="1" applyBorder="1" applyAlignment="1" applyProtection="1">
      <alignment horizontal="center"/>
    </xf>
    <xf numFmtId="0" fontId="6" fillId="3" borderId="0" xfId="0" applyFont="1" applyFill="1"/>
    <xf numFmtId="0" fontId="6" fillId="0" borderId="0" xfId="0" applyFont="1"/>
    <xf numFmtId="0" fontId="15" fillId="0" borderId="0" xfId="1" applyFont="1" applyAlignment="1" applyProtection="1">
      <alignment vertical="center"/>
    </xf>
    <xf numFmtId="0" fontId="9" fillId="2" borderId="22" xfId="0" applyFont="1" applyFill="1" applyBorder="1" applyAlignment="1" applyProtection="1">
      <alignment horizontal="left"/>
    </xf>
    <xf numFmtId="0" fontId="0" fillId="3" borderId="0" xfId="0" applyFill="1" applyProtection="1"/>
    <xf numFmtId="49" fontId="9" fillId="3" borderId="14" xfId="0" applyNumberFormat="1" applyFont="1" applyFill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0" fontId="12" fillId="0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right"/>
    </xf>
    <xf numFmtId="49" fontId="3" fillId="0" borderId="34" xfId="1" applyNumberFormat="1" applyFont="1" applyFill="1" applyBorder="1" applyAlignment="1" applyProtection="1">
      <alignment horizontal="left"/>
    </xf>
    <xf numFmtId="0" fontId="3" fillId="0" borderId="1" xfId="0" applyFont="1" applyBorder="1" applyAlignment="1" applyProtection="1"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49" fontId="0" fillId="0" borderId="0" xfId="0" applyNumberFormat="1" applyFill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49" fontId="4" fillId="0" borderId="0" xfId="0" applyNumberFormat="1" applyFont="1" applyFill="1" applyBorder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49" fontId="0" fillId="0" borderId="1" xfId="0" applyNumberFormat="1" applyFill="1" applyBorder="1" applyAlignment="1" applyProtection="1">
      <protection locked="0"/>
    </xf>
    <xf numFmtId="0" fontId="3" fillId="0" borderId="0" xfId="1" applyFont="1" applyFill="1" applyBorder="1" applyAlignment="1" applyProtection="1">
      <alignment horizontal="left"/>
    </xf>
    <xf numFmtId="0" fontId="0" fillId="0" borderId="0" xfId="0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3" fillId="0" borderId="0" xfId="1" applyFont="1" applyFill="1" applyAlignment="1">
      <alignment horizontal="center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12" fillId="0" borderId="0" xfId="0" applyFont="1" applyAlignment="1" applyProtection="1">
      <alignment wrapText="1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/>
    <xf numFmtId="49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13" fillId="0" borderId="0" xfId="1" applyFont="1" applyFill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left"/>
    </xf>
    <xf numFmtId="49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Border="1" applyAlignment="1" applyProtection="1">
      <alignment horizontal="center"/>
    </xf>
    <xf numFmtId="0" fontId="3" fillId="0" borderId="0" xfId="1" applyFont="1" applyAlignment="1" applyProtection="1">
      <alignment horizontal="left" vertical="center"/>
    </xf>
    <xf numFmtId="0" fontId="4" fillId="0" borderId="0" xfId="0" applyFont="1" applyAlignment="1" applyProtection="1"/>
    <xf numFmtId="0" fontId="0" fillId="0" borderId="0" xfId="0" applyFill="1" applyAlignment="1"/>
    <xf numFmtId="0" fontId="3" fillId="0" borderId="0" xfId="1" applyFont="1" applyFill="1" applyAlignment="1" applyProtection="1">
      <alignment horizontal="center"/>
    </xf>
    <xf numFmtId="0" fontId="3" fillId="0" borderId="0" xfId="1" applyFont="1" applyAlignment="1">
      <alignment horizontal="left"/>
    </xf>
    <xf numFmtId="0" fontId="4" fillId="0" borderId="0" xfId="0" applyFont="1" applyAlignment="1"/>
    <xf numFmtId="0" fontId="3" fillId="0" borderId="0" xfId="1" applyFont="1" applyAlignment="1" applyProtection="1">
      <alignment horizontal="left"/>
    </xf>
    <xf numFmtId="49" fontId="0" fillId="0" borderId="0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protection locked="0"/>
    </xf>
    <xf numFmtId="49" fontId="0" fillId="0" borderId="1" xfId="0" applyNumberFormat="1" applyBorder="1" applyAlignment="1" applyProtection="1">
      <protection locked="0"/>
    </xf>
    <xf numFmtId="0" fontId="4" fillId="0" borderId="0" xfId="0" applyFont="1" applyFill="1" applyAlignment="1"/>
    <xf numFmtId="0" fontId="3" fillId="0" borderId="0" xfId="0" applyFont="1" applyFill="1" applyAlignment="1">
      <alignment horizontal="left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49" fontId="4" fillId="0" borderId="1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3" fillId="0" borderId="0" xfId="0" applyFont="1" applyFill="1" applyAlignment="1" applyProtection="1"/>
    <xf numFmtId="0" fontId="0" fillId="0" borderId="0" xfId="0" applyFill="1" applyAlignment="1" applyProtection="1"/>
    <xf numFmtId="0" fontId="0" fillId="0" borderId="0" xfId="0" applyFill="1" applyAlignment="1">
      <alignment horizontal="left"/>
    </xf>
    <xf numFmtId="49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12" fillId="0" borderId="0" xfId="1" applyFont="1" applyFill="1" applyBorder="1" applyAlignment="1" applyProtection="1">
      <alignment horizontal="left" vertical="top" wrapText="1"/>
    </xf>
    <xf numFmtId="49" fontId="13" fillId="0" borderId="0" xfId="1" applyNumberFormat="1" applyFont="1" applyFill="1" applyBorder="1" applyAlignment="1" applyProtection="1">
      <alignment horizontal="left"/>
    </xf>
    <xf numFmtId="0" fontId="3" fillId="0" borderId="0" xfId="1" quotePrefix="1" applyFont="1" applyAlignment="1" applyProtection="1">
      <alignment horizontal="right" vertical="center"/>
    </xf>
    <xf numFmtId="0" fontId="0" fillId="0" borderId="0" xfId="0" applyAlignment="1" applyProtection="1">
      <alignment horizontal="right"/>
    </xf>
    <xf numFmtId="14" fontId="3" fillId="0" borderId="0" xfId="1" applyNumberFormat="1" applyFont="1" applyAlignment="1" applyProtection="1">
      <alignment horizontal="right" vertical="center"/>
    </xf>
    <xf numFmtId="0" fontId="12" fillId="0" borderId="34" xfId="1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vertical="center"/>
    </xf>
    <xf numFmtId="0" fontId="16" fillId="0" borderId="0" xfId="1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 applyBorder="1" applyAlignment="1"/>
    <xf numFmtId="0" fontId="0" fillId="3" borderId="0" xfId="0" applyFill="1" applyAlignment="1"/>
    <xf numFmtId="0" fontId="0" fillId="3" borderId="1" xfId="0" applyFill="1" applyBorder="1" applyAlignment="1"/>
    <xf numFmtId="164" fontId="9" fillId="2" borderId="40" xfId="0" applyNumberFormat="1" applyFont="1" applyFill="1" applyBorder="1" applyAlignment="1" applyProtection="1">
      <alignment horizontal="left"/>
      <protection locked="0"/>
    </xf>
    <xf numFmtId="0" fontId="9" fillId="2" borderId="39" xfId="0" applyFont="1" applyFill="1" applyBorder="1" applyAlignment="1" applyProtection="1">
      <alignment horizontal="left"/>
      <protection locked="0"/>
    </xf>
    <xf numFmtId="0" fontId="9" fillId="0" borderId="35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36" xfId="0" applyFont="1" applyFill="1" applyBorder="1" applyAlignment="1" applyProtection="1">
      <alignment horizontal="center"/>
    </xf>
    <xf numFmtId="2" fontId="9" fillId="0" borderId="26" xfId="0" applyNumberFormat="1" applyFont="1" applyFill="1" applyBorder="1" applyAlignment="1" applyProtection="1">
      <alignment horizontal="center"/>
    </xf>
    <xf numFmtId="2" fontId="9" fillId="0" borderId="2" xfId="0" applyNumberFormat="1" applyFont="1" applyFill="1" applyBorder="1" applyAlignment="1" applyProtection="1">
      <alignment horizontal="center"/>
    </xf>
    <xf numFmtId="164" fontId="9" fillId="2" borderId="16" xfId="0" applyNumberFormat="1" applyFont="1" applyFill="1" applyBorder="1" applyAlignment="1" applyProtection="1">
      <alignment horizontal="left"/>
      <protection locked="0"/>
    </xf>
    <xf numFmtId="164" fontId="9" fillId="2" borderId="37" xfId="0" applyNumberFormat="1" applyFont="1" applyFill="1" applyBorder="1" applyAlignment="1" applyProtection="1">
      <alignment horizontal="left"/>
      <protection locked="0"/>
    </xf>
    <xf numFmtId="2" fontId="9" fillId="2" borderId="38" xfId="0" applyNumberFormat="1" applyFont="1" applyFill="1" applyBorder="1" applyAlignment="1" applyProtection="1">
      <alignment horizontal="left"/>
    </xf>
    <xf numFmtId="2" fontId="9" fillId="2" borderId="22" xfId="0" applyNumberFormat="1" applyFont="1" applyFill="1" applyBorder="1" applyAlignment="1" applyProtection="1">
      <alignment horizontal="left"/>
    </xf>
    <xf numFmtId="2" fontId="9" fillId="2" borderId="39" xfId="0" applyNumberFormat="1" applyFont="1" applyFill="1" applyBorder="1" applyAlignment="1" applyProtection="1">
      <alignment horizontal="left"/>
    </xf>
    <xf numFmtId="0" fontId="9" fillId="3" borderId="37" xfId="0" applyFont="1" applyFill="1" applyBorder="1" applyAlignment="1" applyProtection="1">
      <alignment horizontal="left"/>
      <protection locked="0"/>
    </xf>
    <xf numFmtId="0" fontId="9" fillId="2" borderId="37" xfId="0" applyFont="1" applyFill="1" applyBorder="1" applyAlignment="1" applyProtection="1">
      <alignment horizontal="left"/>
      <protection locked="0"/>
    </xf>
    <xf numFmtId="164" fontId="9" fillId="2" borderId="32" xfId="0" applyNumberFormat="1" applyFont="1" applyFill="1" applyBorder="1" applyAlignment="1" applyProtection="1">
      <alignment horizontal="left"/>
      <protection locked="0"/>
    </xf>
    <xf numFmtId="0" fontId="9" fillId="2" borderId="45" xfId="0" applyFont="1" applyFill="1" applyBorder="1" applyAlignment="1" applyProtection="1">
      <alignment horizontal="left"/>
      <protection locked="0"/>
    </xf>
    <xf numFmtId="0" fontId="7" fillId="3" borderId="0" xfId="0" applyFont="1" applyFill="1" applyAlignment="1"/>
    <xf numFmtId="0" fontId="8" fillId="3" borderId="0" xfId="0" applyFont="1" applyFill="1" applyAlignment="1"/>
    <xf numFmtId="0" fontId="7" fillId="3" borderId="0" xfId="0" applyFont="1" applyFill="1" applyAlignment="1">
      <alignment horizontal="left" indent="5"/>
    </xf>
    <xf numFmtId="0" fontId="0" fillId="3" borderId="0" xfId="0" applyFill="1" applyAlignment="1">
      <alignment horizontal="left" indent="5"/>
    </xf>
    <xf numFmtId="0" fontId="14" fillId="3" borderId="41" xfId="0" applyFont="1" applyFill="1" applyBorder="1" applyAlignment="1">
      <alignment horizontal="center" vertical="center" textRotation="90"/>
    </xf>
    <xf numFmtId="0" fontId="9" fillId="3" borderId="4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/>
      <protection locked="0"/>
    </xf>
    <xf numFmtId="164" fontId="9" fillId="2" borderId="26" xfId="0" applyNumberFormat="1" applyFont="1" applyFill="1" applyBorder="1" applyAlignment="1" applyProtection="1">
      <alignment horizontal="center"/>
      <protection locked="0"/>
    </xf>
    <xf numFmtId="164" fontId="9" fillId="2" borderId="5" xfId="0" applyNumberFormat="1" applyFont="1" applyFill="1" applyBorder="1" applyAlignment="1" applyProtection="1">
      <alignment horizontal="center"/>
      <protection locked="0"/>
    </xf>
    <xf numFmtId="164" fontId="9" fillId="2" borderId="40" xfId="0" applyNumberFormat="1" applyFont="1" applyFill="1" applyBorder="1" applyAlignment="1" applyProtection="1">
      <alignment horizontal="center"/>
    </xf>
    <xf numFmtId="164" fontId="9" fillId="2" borderId="22" xfId="0" applyNumberFormat="1" applyFont="1" applyFill="1" applyBorder="1" applyAlignment="1" applyProtection="1">
      <alignment horizontal="center"/>
    </xf>
    <xf numFmtId="0" fontId="9" fillId="2" borderId="42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/>
      <protection locked="0"/>
    </xf>
    <xf numFmtId="164" fontId="9" fillId="2" borderId="11" xfId="0" applyNumberFormat="1" applyFont="1" applyFill="1" applyBorder="1" applyAlignment="1" applyProtection="1">
      <alignment horizontal="center"/>
      <protection locked="0"/>
    </xf>
    <xf numFmtId="164" fontId="9" fillId="2" borderId="43" xfId="0" applyNumberFormat="1" applyFont="1" applyFill="1" applyBorder="1" applyAlignment="1" applyProtection="1">
      <alignment horizontal="center"/>
      <protection locked="0"/>
    </xf>
    <xf numFmtId="164" fontId="9" fillId="2" borderId="16" xfId="0" applyNumberFormat="1" applyFont="1" applyFill="1" applyBorder="1" applyAlignment="1" applyProtection="1">
      <alignment horizontal="center"/>
    </xf>
    <xf numFmtId="164" fontId="9" fillId="2" borderId="42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43" xfId="0" applyFont="1" applyFill="1" applyBorder="1" applyAlignment="1" applyProtection="1">
      <alignment horizontal="left"/>
      <protection locked="0"/>
    </xf>
    <xf numFmtId="164" fontId="9" fillId="2" borderId="32" xfId="0" applyNumberFormat="1" applyFont="1" applyFill="1" applyBorder="1" applyAlignment="1" applyProtection="1">
      <alignment horizontal="center"/>
    </xf>
    <xf numFmtId="164" fontId="9" fillId="2" borderId="44" xfId="0" applyNumberFormat="1" applyFont="1" applyFill="1" applyBorder="1" applyAlignment="1" applyProtection="1">
      <alignment horizontal="center"/>
    </xf>
    <xf numFmtId="0" fontId="9" fillId="2" borderId="42" xfId="0" applyFont="1" applyFill="1" applyBorder="1" applyAlignment="1" applyProtection="1">
      <alignment horizontal="left"/>
      <protection locked="0"/>
    </xf>
    <xf numFmtId="0" fontId="9" fillId="3" borderId="15" xfId="0" applyFont="1" applyFill="1" applyBorder="1" applyAlignment="1" applyProtection="1">
      <alignment horizontal="left"/>
      <protection locked="0"/>
    </xf>
    <xf numFmtId="0" fontId="0" fillId="3" borderId="42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9" fillId="2" borderId="22" xfId="0" applyFont="1" applyFill="1" applyBorder="1" applyAlignment="1" applyProtection="1">
      <alignment horizontal="left"/>
    </xf>
    <xf numFmtId="0" fontId="9" fillId="2" borderId="35" xfId="0" applyFont="1" applyFill="1" applyBorder="1" applyAlignment="1">
      <alignment horizontal="center" wrapText="1"/>
    </xf>
    <xf numFmtId="0" fontId="9" fillId="2" borderId="36" xfId="0" applyFont="1" applyFill="1" applyBorder="1" applyAlignment="1">
      <alignment horizontal="center" wrapText="1"/>
    </xf>
    <xf numFmtId="0" fontId="9" fillId="2" borderId="2" xfId="0" applyFont="1" applyFill="1" applyBorder="1" applyAlignment="1" applyProtection="1">
      <alignment horizontal="center"/>
    </xf>
    <xf numFmtId="0" fontId="9" fillId="2" borderId="36" xfId="0" applyFont="1" applyFill="1" applyBorder="1" applyAlignment="1" applyProtection="1">
      <alignment horizontal="center"/>
    </xf>
    <xf numFmtId="0" fontId="9" fillId="2" borderId="46" xfId="0" applyFont="1" applyFill="1" applyBorder="1" applyAlignment="1">
      <alignment horizontal="center" wrapText="1"/>
    </xf>
    <xf numFmtId="0" fontId="9" fillId="2" borderId="47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0" borderId="22" xfId="0" applyNumberFormat="1" applyFont="1" applyFill="1" applyBorder="1" applyAlignment="1" applyProtection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14" fillId="3" borderId="48" xfId="0" applyFont="1" applyFill="1" applyBorder="1" applyAlignment="1">
      <alignment horizontal="center" vertical="center" textRotation="90"/>
    </xf>
    <xf numFmtId="0" fontId="14" fillId="3" borderId="21" xfId="0" applyFont="1" applyFill="1" applyBorder="1" applyAlignment="1">
      <alignment horizontal="center" vertical="center" textRotation="90"/>
    </xf>
    <xf numFmtId="0" fontId="9" fillId="2" borderId="44" xfId="0" applyFont="1" applyFill="1" applyBorder="1" applyAlignment="1" applyProtection="1">
      <alignment horizontal="left"/>
      <protection locked="0"/>
    </xf>
    <xf numFmtId="0" fontId="9" fillId="2" borderId="49" xfId="0" applyFont="1" applyFill="1" applyBorder="1" applyAlignment="1" applyProtection="1">
      <alignment horizontal="left"/>
      <protection locked="0"/>
    </xf>
    <xf numFmtId="164" fontId="9" fillId="2" borderId="44" xfId="0" applyNumberFormat="1" applyFont="1" applyFill="1" applyBorder="1" applyAlignment="1" applyProtection="1">
      <alignment horizontal="left"/>
      <protection locked="0"/>
    </xf>
    <xf numFmtId="164" fontId="9" fillId="2" borderId="4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9" fillId="2" borderId="51" xfId="0" applyFont="1" applyFill="1" applyBorder="1" applyAlignment="1" applyProtection="1">
      <alignment horizontal="left"/>
      <protection locked="0"/>
    </xf>
    <xf numFmtId="0" fontId="14" fillId="3" borderId="5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49" fontId="9" fillId="3" borderId="50" xfId="0" applyNumberFormat="1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49" fontId="9" fillId="3" borderId="52" xfId="0" applyNumberFormat="1" applyFont="1" applyFill="1" applyBorder="1" applyAlignment="1">
      <alignment horizontal="center"/>
    </xf>
    <xf numFmtId="0" fontId="9" fillId="3" borderId="50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9" fillId="3" borderId="0" xfId="0" applyFont="1" applyFill="1" applyAlignment="1"/>
    <xf numFmtId="0" fontId="9" fillId="3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right"/>
    </xf>
    <xf numFmtId="0" fontId="9" fillId="0" borderId="1" xfId="0" applyFont="1" applyBorder="1" applyAlignment="1" applyProtection="1">
      <protection locked="0"/>
    </xf>
    <xf numFmtId="0" fontId="9" fillId="2" borderId="16" xfId="0" applyFont="1" applyFill="1" applyBorder="1" applyAlignment="1" applyProtection="1">
      <alignment horizontal="left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0" borderId="15" xfId="0" applyFont="1" applyBorder="1" applyAlignment="1">
      <alignment horizontal="left"/>
    </xf>
    <xf numFmtId="164" fontId="9" fillId="2" borderId="49" xfId="0" applyNumberFormat="1" applyFont="1" applyFill="1" applyBorder="1" applyAlignment="1" applyProtection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40" xfId="0" applyNumberFormat="1" applyFont="1" applyFill="1" applyBorder="1" applyAlignment="1" applyProtection="1">
      <alignment horizontal="center"/>
    </xf>
    <xf numFmtId="0" fontId="9" fillId="0" borderId="23" xfId="0" applyNumberFormat="1" applyFont="1" applyFill="1" applyBorder="1" applyAlignment="1" applyProtection="1">
      <alignment horizontal="center"/>
    </xf>
    <xf numFmtId="0" fontId="9" fillId="2" borderId="27" xfId="0" applyFont="1" applyFill="1" applyBorder="1" applyAlignment="1">
      <alignment horizontal="center" wrapText="1"/>
    </xf>
    <xf numFmtId="0" fontId="9" fillId="2" borderId="53" xfId="0" applyFont="1" applyFill="1" applyBorder="1" applyAlignment="1">
      <alignment horizontal="center" wrapText="1"/>
    </xf>
    <xf numFmtId="0" fontId="9" fillId="0" borderId="0" xfId="0" applyFont="1" applyAlignment="1"/>
    <xf numFmtId="0" fontId="14" fillId="0" borderId="5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/>
    <xf numFmtId="0" fontId="0" fillId="0" borderId="1" xfId="0" applyBorder="1" applyAlignment="1"/>
    <xf numFmtId="0" fontId="9" fillId="2" borderId="13" xfId="0" applyFont="1" applyFill="1" applyBorder="1" applyAlignment="1">
      <alignment horizontal="center" wrapText="1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indent="5"/>
    </xf>
    <xf numFmtId="0" fontId="0" fillId="0" borderId="0" xfId="0" applyAlignment="1">
      <alignment horizontal="left" indent="5"/>
    </xf>
    <xf numFmtId="0" fontId="9" fillId="2" borderId="50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164" fontId="9" fillId="2" borderId="15" xfId="0" applyNumberFormat="1" applyFont="1" applyFill="1" applyBorder="1" applyAlignment="1" applyProtection="1">
      <alignment horizontal="center"/>
    </xf>
    <xf numFmtId="0" fontId="9" fillId="2" borderId="50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0" fontId="14" fillId="0" borderId="10" xfId="0" applyFont="1" applyBorder="1" applyAlignment="1">
      <alignment horizontal="center" vertical="center" textRotation="90" readingOrder="1"/>
    </xf>
    <xf numFmtId="0" fontId="14" fillId="0" borderId="54" xfId="0" applyFont="1" applyBorder="1" applyAlignment="1">
      <alignment horizontal="center" vertical="center" textRotation="90" readingOrder="1"/>
    </xf>
    <xf numFmtId="0" fontId="0" fillId="0" borderId="54" xfId="0" applyBorder="1" applyAlignment="1">
      <alignment horizontal="center" vertical="center" textRotation="90" readingOrder="1"/>
    </xf>
    <xf numFmtId="0" fontId="0" fillId="0" borderId="8" xfId="0" applyBorder="1" applyAlignment="1">
      <alignment horizontal="center" vertical="center" textRotation="90" readingOrder="1"/>
    </xf>
    <xf numFmtId="49" fontId="9" fillId="0" borderId="52" xfId="0" applyNumberFormat="1" applyFont="1" applyBorder="1" applyAlignment="1">
      <alignment horizontal="center"/>
    </xf>
    <xf numFmtId="49" fontId="9" fillId="0" borderId="50" xfId="0" applyNumberFormat="1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50" xfId="0" applyFont="1" applyBorder="1" applyAlignment="1">
      <alignment horizontal="center" wrapText="1"/>
    </xf>
    <xf numFmtId="0" fontId="9" fillId="2" borderId="32" xfId="0" applyFont="1" applyFill="1" applyBorder="1" applyAlignment="1" applyProtection="1">
      <alignment horizontal="left"/>
      <protection locked="0"/>
    </xf>
    <xf numFmtId="164" fontId="9" fillId="2" borderId="1" xfId="0" applyNumberFormat="1" applyFont="1" applyFill="1" applyBorder="1" applyAlignment="1" applyProtection="1">
      <alignment horizontal="left"/>
      <protection locked="0"/>
    </xf>
    <xf numFmtId="2" fontId="9" fillId="0" borderId="40" xfId="0" applyNumberFormat="1" applyFont="1" applyFill="1" applyBorder="1" applyAlignment="1" applyProtection="1">
      <alignment horizontal="center"/>
    </xf>
    <xf numFmtId="2" fontId="9" fillId="0" borderId="22" xfId="0" applyNumberFormat="1" applyFont="1" applyFill="1" applyBorder="1" applyAlignment="1" applyProtection="1">
      <alignment horizontal="center"/>
    </xf>
    <xf numFmtId="2" fontId="9" fillId="0" borderId="23" xfId="0" applyNumberFormat="1" applyFont="1" applyFill="1" applyBorder="1" applyAlignment="1" applyProtection="1">
      <alignment horizontal="center"/>
    </xf>
  </cellXfs>
  <cellStyles count="2">
    <cellStyle name="Normal" xfId="0" builtinId="0"/>
    <cellStyle name="Normal_ecs4frontpag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DA91"/>
  <sheetViews>
    <sheetView showGridLines="0" tabSelected="1" zoomScaleNormal="100" workbookViewId="0">
      <selection activeCell="K7" sqref="K7:AO8"/>
    </sheetView>
  </sheetViews>
  <sheetFormatPr defaultColWidth="1.5703125" defaultRowHeight="9.1999999999999993" customHeight="1" x14ac:dyDescent="0.2"/>
  <cols>
    <col min="1" max="16384" width="1.5703125" style="1"/>
  </cols>
  <sheetData>
    <row r="1" spans="1:105" ht="14.25" customHeight="1" x14ac:dyDescent="0.2">
      <c r="A1" s="255" t="s">
        <v>0</v>
      </c>
      <c r="B1" s="256"/>
      <c r="C1" s="256"/>
      <c r="D1" s="256"/>
      <c r="E1" s="256"/>
      <c r="F1" s="213" t="s">
        <v>43</v>
      </c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82" t="s">
        <v>2</v>
      </c>
      <c r="BN1" s="283"/>
      <c r="BO1" s="283"/>
      <c r="BP1" s="283"/>
      <c r="BQ1" s="283"/>
      <c r="BR1" s="283"/>
      <c r="BS1" s="283"/>
      <c r="BT1" s="283"/>
    </row>
    <row r="2" spans="1:105" ht="15.75" customHeight="1" x14ac:dyDescent="0.2">
      <c r="A2" s="255" t="s">
        <v>3</v>
      </c>
      <c r="B2" s="256"/>
      <c r="C2" s="256"/>
      <c r="D2" s="256"/>
      <c r="E2" s="256"/>
      <c r="F2" s="213"/>
      <c r="G2" s="288" t="s">
        <v>1</v>
      </c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4" t="s">
        <v>114</v>
      </c>
      <c r="BN2" s="283"/>
      <c r="BO2" s="283"/>
      <c r="BP2" s="283"/>
      <c r="BQ2" s="283"/>
      <c r="BR2" s="283"/>
      <c r="BS2" s="283"/>
      <c r="BT2" s="283"/>
    </row>
    <row r="3" spans="1:105" ht="9.199999999999999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105" ht="9.1999999999999993" customHeight="1" x14ac:dyDescent="0.2">
      <c r="A4" s="259" t="s">
        <v>40</v>
      </c>
      <c r="B4" s="259"/>
      <c r="C4" s="259"/>
      <c r="D4" s="259"/>
      <c r="E4" s="259"/>
      <c r="F4" s="259"/>
      <c r="G4" s="260"/>
      <c r="H4" s="260"/>
      <c r="I4" s="233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6"/>
      <c r="AQ4" s="6"/>
      <c r="AR4" s="7"/>
      <c r="AS4" s="15"/>
      <c r="AT4" s="15"/>
      <c r="AU4" s="15"/>
      <c r="AV4" s="15"/>
      <c r="AW4" s="66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6"/>
      <c r="BM4" s="67"/>
      <c r="BN4" s="67"/>
      <c r="BO4" s="67"/>
      <c r="BP4" s="67"/>
      <c r="BQ4" s="67"/>
      <c r="BR4" s="67"/>
      <c r="BS4" s="67"/>
      <c r="BT4" s="67"/>
      <c r="BU4" s="5"/>
      <c r="BV4" s="5"/>
      <c r="BW4" s="5"/>
      <c r="BX4" s="5"/>
      <c r="BY4" s="5"/>
    </row>
    <row r="5" spans="1:105" ht="9.1999999999999993" customHeight="1" x14ac:dyDescent="0.2">
      <c r="A5" s="259"/>
      <c r="B5" s="259"/>
      <c r="C5" s="259"/>
      <c r="D5" s="259"/>
      <c r="E5" s="259"/>
      <c r="F5" s="259"/>
      <c r="G5" s="260"/>
      <c r="H5" s="260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6"/>
      <c r="AQ5" s="6"/>
      <c r="AR5" s="15"/>
      <c r="AS5" s="15"/>
      <c r="AT5" s="15"/>
      <c r="AU5" s="15"/>
      <c r="AV5" s="15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"/>
      <c r="BM5" s="66"/>
      <c r="BN5" s="66"/>
      <c r="BO5" s="66"/>
      <c r="BP5" s="66"/>
      <c r="BQ5" s="66"/>
      <c r="BR5" s="66"/>
      <c r="BS5" s="66"/>
      <c r="BT5" s="66"/>
      <c r="BU5" s="5"/>
      <c r="BV5" s="5"/>
      <c r="BW5" s="5"/>
      <c r="BX5" s="5"/>
      <c r="BY5" s="5"/>
    </row>
    <row r="6" spans="1:105" ht="9.1999999999999993" customHeight="1" x14ac:dyDescent="0.2">
      <c r="A6" s="4"/>
      <c r="B6" s="4"/>
      <c r="C6" s="4"/>
      <c r="D6" s="4"/>
      <c r="E6" s="4"/>
      <c r="F6" s="2"/>
      <c r="G6" s="2"/>
      <c r="H6" s="2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  <c r="AM6" s="9"/>
      <c r="AN6" s="10"/>
      <c r="AO6" s="10"/>
      <c r="AP6" s="10"/>
      <c r="AQ6" s="10"/>
      <c r="AR6" s="10"/>
      <c r="AS6" s="10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3"/>
      <c r="BU6" s="3"/>
      <c r="BV6" s="3"/>
      <c r="BW6" s="3"/>
      <c r="BX6" s="3"/>
      <c r="BY6" s="3"/>
    </row>
    <row r="7" spans="1:105" ht="9.1999999999999993" customHeight="1" x14ac:dyDescent="0.2">
      <c r="A7" s="261" t="s">
        <v>112</v>
      </c>
      <c r="B7" s="227"/>
      <c r="C7" s="227"/>
      <c r="D7" s="227"/>
      <c r="E7" s="227"/>
      <c r="F7" s="227"/>
      <c r="G7" s="227"/>
      <c r="H7" s="227"/>
      <c r="I7" s="227"/>
      <c r="J7" s="227"/>
      <c r="K7" s="233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68"/>
      <c r="AQ7" s="68"/>
      <c r="AR7" s="259" t="s">
        <v>111</v>
      </c>
      <c r="AS7" s="259"/>
      <c r="AT7" s="259"/>
      <c r="AU7" s="259"/>
      <c r="AV7" s="259"/>
      <c r="AW7" s="259"/>
      <c r="AX7" s="260"/>
      <c r="AY7" s="260"/>
      <c r="AZ7" s="233" t="s">
        <v>43</v>
      </c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4"/>
      <c r="BT7" s="264"/>
      <c r="BU7" s="264"/>
      <c r="BV7" s="9"/>
      <c r="BW7" s="9"/>
      <c r="BX7" s="9"/>
      <c r="CZ7" s="11"/>
      <c r="DA7" s="11"/>
    </row>
    <row r="8" spans="1:105" ht="9.1999999999999993" customHeight="1" x14ac:dyDescent="0.2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68"/>
      <c r="AQ8" s="68"/>
      <c r="AR8" s="259"/>
      <c r="AS8" s="259"/>
      <c r="AT8" s="259"/>
      <c r="AU8" s="259"/>
      <c r="AV8" s="259"/>
      <c r="AW8" s="259"/>
      <c r="AX8" s="260"/>
      <c r="AY8" s="260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5"/>
      <c r="BT8" s="265"/>
      <c r="BU8" s="265"/>
      <c r="BV8" s="9"/>
      <c r="BW8" s="9"/>
      <c r="BX8" s="9"/>
      <c r="CZ8" s="11"/>
      <c r="DA8" s="11"/>
    </row>
    <row r="9" spans="1:105" ht="9.1999999999999993" customHeight="1" x14ac:dyDescent="0.2">
      <c r="A9" s="4"/>
      <c r="B9" s="4"/>
      <c r="C9" s="4"/>
      <c r="D9" s="4"/>
      <c r="E9" s="4"/>
      <c r="F9" s="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0"/>
      <c r="AM9" s="10"/>
      <c r="AN9" s="10"/>
      <c r="AO9" s="10"/>
      <c r="AP9" s="10"/>
      <c r="AQ9" s="10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105" ht="9.1999999999999993" customHeight="1" x14ac:dyDescent="0.2">
      <c r="A10" s="253" t="s">
        <v>45</v>
      </c>
      <c r="B10" s="253"/>
      <c r="C10" s="253"/>
      <c r="D10" s="253"/>
      <c r="E10" s="253"/>
      <c r="F10" s="253"/>
      <c r="G10" s="266"/>
      <c r="H10" s="266"/>
      <c r="I10" s="233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49"/>
      <c r="AQ10" s="49"/>
      <c r="AR10" s="236" t="s">
        <v>46</v>
      </c>
      <c r="AS10" s="257"/>
      <c r="AT10" s="257"/>
      <c r="AU10" s="257"/>
      <c r="AV10" s="257"/>
      <c r="AW10" s="257"/>
      <c r="AX10" s="257"/>
      <c r="AY10" s="257"/>
      <c r="AZ10" s="233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4"/>
      <c r="BT10" s="264"/>
      <c r="BU10" s="264"/>
      <c r="BV10" s="51"/>
      <c r="BW10" s="3"/>
      <c r="BX10" s="3"/>
      <c r="BY10" s="3"/>
    </row>
    <row r="11" spans="1:105" ht="9.1999999999999993" customHeight="1" x14ac:dyDescent="0.2">
      <c r="A11" s="253"/>
      <c r="B11" s="253"/>
      <c r="C11" s="253"/>
      <c r="D11" s="253"/>
      <c r="E11" s="253"/>
      <c r="F11" s="253"/>
      <c r="G11" s="266"/>
      <c r="H11" s="266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49"/>
      <c r="AQ11" s="49"/>
      <c r="AR11" s="257"/>
      <c r="AS11" s="257"/>
      <c r="AT11" s="257"/>
      <c r="AU11" s="257"/>
      <c r="AV11" s="257"/>
      <c r="AW11" s="257"/>
      <c r="AX11" s="257"/>
      <c r="AY11" s="257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5"/>
      <c r="BT11" s="265"/>
      <c r="BU11" s="265"/>
      <c r="BV11" s="51"/>
      <c r="BW11" s="3"/>
      <c r="BX11" s="3"/>
      <c r="BY11" s="3"/>
    </row>
    <row r="12" spans="1:105" ht="9.1999999999999993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3"/>
      <c r="BX12" s="3"/>
      <c r="BY12" s="3"/>
    </row>
    <row r="13" spans="1:105" ht="9.1999999999999993" customHeight="1" x14ac:dyDescent="0.2">
      <c r="A13" s="252" t="s">
        <v>4</v>
      </c>
      <c r="B13" s="252"/>
      <c r="C13" s="253" t="s">
        <v>55</v>
      </c>
      <c r="D13" s="253"/>
      <c r="E13" s="253"/>
      <c r="F13" s="253"/>
      <c r="G13" s="253"/>
      <c r="H13" s="253"/>
      <c r="I13" s="253"/>
      <c r="J13" s="253"/>
      <c r="K13" s="253"/>
      <c r="L13" s="253"/>
      <c r="M13" s="267"/>
      <c r="N13" s="268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31" t="s">
        <v>56</v>
      </c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33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4"/>
      <c r="BT13" s="264"/>
      <c r="BU13" s="264"/>
      <c r="BV13" s="5"/>
      <c r="BW13" s="5"/>
      <c r="BX13" s="5"/>
      <c r="BY13" s="5"/>
    </row>
    <row r="14" spans="1:105" ht="9.1999999999999993" customHeight="1" x14ac:dyDescent="0.2">
      <c r="A14" s="252"/>
      <c r="B14" s="252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67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5"/>
      <c r="BT14" s="265"/>
      <c r="BU14" s="265"/>
      <c r="BV14" s="5"/>
      <c r="BW14" s="5"/>
      <c r="BX14" s="5"/>
      <c r="BY14" s="5"/>
    </row>
    <row r="15" spans="1:105" ht="9.1999999999999993" customHeight="1" x14ac:dyDescent="0.2">
      <c r="A15" s="52"/>
      <c r="B15" s="5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48"/>
      <c r="AB15" s="48"/>
      <c r="AC15" s="52"/>
      <c r="AD15" s="52"/>
      <c r="AE15" s="52"/>
      <c r="AF15" s="52"/>
      <c r="AG15" s="52"/>
      <c r="AH15" s="52"/>
      <c r="AI15" s="52"/>
      <c r="AJ15" s="52"/>
      <c r="AK15" s="52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0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3"/>
      <c r="BX15" s="3"/>
      <c r="BY15" s="3"/>
    </row>
    <row r="16" spans="1:105" ht="9.1999999999999993" customHeight="1" x14ac:dyDescent="0.2">
      <c r="A16" s="252" t="s">
        <v>5</v>
      </c>
      <c r="B16" s="252"/>
      <c r="C16" s="236" t="s">
        <v>57</v>
      </c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57"/>
      <c r="Q16" s="257"/>
      <c r="R16" s="53"/>
      <c r="S16" s="53"/>
      <c r="T16" s="258" t="s">
        <v>58</v>
      </c>
      <c r="U16" s="258"/>
      <c r="V16" s="258"/>
      <c r="W16" s="258"/>
      <c r="X16" s="258"/>
      <c r="Y16" s="258"/>
      <c r="Z16" s="258"/>
      <c r="AA16" s="258"/>
      <c r="AB16" s="258"/>
      <c r="AC16" s="258"/>
      <c r="AD16" s="257"/>
      <c r="AE16" s="257"/>
      <c r="AF16" s="53"/>
      <c r="AG16" s="53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89"/>
      <c r="BG16" s="289"/>
      <c r="BH16" s="289"/>
      <c r="BI16" s="289"/>
      <c r="BJ16" s="289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9"/>
      <c r="BW16" s="9"/>
      <c r="BX16" s="9"/>
      <c r="BY16" s="9"/>
    </row>
    <row r="17" spans="1:77" ht="9.1999999999999993" customHeight="1" x14ac:dyDescent="0.2">
      <c r="A17" s="252"/>
      <c r="B17" s="252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57"/>
      <c r="Q17" s="257"/>
      <c r="R17" s="53"/>
      <c r="S17" s="53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7"/>
      <c r="AE17" s="257"/>
      <c r="AF17" s="53"/>
      <c r="AG17" s="53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91"/>
      <c r="BG17" s="291"/>
      <c r="BH17" s="291"/>
      <c r="BI17" s="291"/>
      <c r="BJ17" s="291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9"/>
      <c r="BW17" s="9"/>
      <c r="BX17" s="9"/>
      <c r="BY17" s="9"/>
    </row>
    <row r="18" spans="1:77" ht="12.75" customHeight="1" x14ac:dyDescent="0.25">
      <c r="A18" s="52"/>
      <c r="B18" s="52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4"/>
      <c r="X18" s="55"/>
      <c r="Y18" s="55"/>
      <c r="Z18" s="55"/>
      <c r="AA18" s="56"/>
      <c r="AB18" s="56"/>
      <c r="AC18" s="56"/>
      <c r="AD18" s="56"/>
      <c r="AE18" s="56"/>
      <c r="AF18" s="56"/>
      <c r="AG18" s="56"/>
      <c r="AH18" s="285" t="s">
        <v>6</v>
      </c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55"/>
      <c r="BW18" s="12"/>
      <c r="BX18" s="12"/>
      <c r="BY18" s="12"/>
    </row>
    <row r="19" spans="1:77" ht="9.1999999999999993" customHeight="1" x14ac:dyDescent="0.2">
      <c r="A19" s="52"/>
      <c r="B19" s="5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48"/>
      <c r="AB19" s="48"/>
      <c r="AC19" s="52"/>
      <c r="AD19" s="52"/>
      <c r="AE19" s="52"/>
      <c r="AF19" s="52"/>
      <c r="AG19" s="52"/>
      <c r="AH19" s="52"/>
      <c r="AI19" s="52"/>
      <c r="AJ19" s="52"/>
      <c r="AK19" s="52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2"/>
      <c r="BC19" s="52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3"/>
      <c r="BX19" s="3"/>
      <c r="BY19" s="3"/>
    </row>
    <row r="20" spans="1:77" ht="9.1999999999999993" customHeight="1" x14ac:dyDescent="0.2">
      <c r="A20" s="52"/>
      <c r="B20" s="52"/>
      <c r="C20" s="253" t="s">
        <v>104</v>
      </c>
      <c r="D20" s="253"/>
      <c r="E20" s="253"/>
      <c r="F20" s="253"/>
      <c r="G20" s="253"/>
      <c r="H20" s="257"/>
      <c r="I20" s="257"/>
      <c r="J20" s="257"/>
      <c r="K20" s="257"/>
      <c r="L20" s="257"/>
      <c r="M20" s="257"/>
      <c r="N20" s="223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13"/>
      <c r="AC20" s="238" t="s">
        <v>59</v>
      </c>
      <c r="AD20" s="238"/>
      <c r="AE20" s="238"/>
      <c r="AF20" s="238"/>
      <c r="AG20" s="238"/>
      <c r="AH20" s="238"/>
      <c r="AI20" s="238"/>
      <c r="AJ20" s="238"/>
      <c r="AK20" s="238"/>
      <c r="AL20" s="268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72"/>
      <c r="BC20" s="238" t="s">
        <v>47</v>
      </c>
      <c r="BD20" s="257"/>
      <c r="BE20" s="257"/>
      <c r="BF20" s="257"/>
      <c r="BG20" s="257"/>
      <c r="BH20" s="268" t="s">
        <v>43</v>
      </c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14"/>
      <c r="BW20" s="14"/>
      <c r="BX20" s="14"/>
      <c r="BY20" s="14"/>
    </row>
    <row r="21" spans="1:77" ht="9.1999999999999993" customHeight="1" x14ac:dyDescent="0.2">
      <c r="A21" s="52"/>
      <c r="B21" s="52"/>
      <c r="C21" s="253"/>
      <c r="D21" s="253"/>
      <c r="E21" s="253"/>
      <c r="F21" s="253"/>
      <c r="G21" s="253"/>
      <c r="H21" s="257"/>
      <c r="I21" s="257"/>
      <c r="J21" s="257"/>
      <c r="K21" s="257"/>
      <c r="L21" s="257"/>
      <c r="M21" s="257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13"/>
      <c r="AC21" s="238"/>
      <c r="AD21" s="238"/>
      <c r="AE21" s="238"/>
      <c r="AF21" s="238"/>
      <c r="AG21" s="238"/>
      <c r="AH21" s="238"/>
      <c r="AI21" s="238"/>
      <c r="AJ21" s="238"/>
      <c r="AK21" s="238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73"/>
      <c r="BC21" s="257"/>
      <c r="BD21" s="257"/>
      <c r="BE21" s="257"/>
      <c r="BF21" s="257"/>
      <c r="BG21" s="257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13"/>
      <c r="BW21" s="13"/>
      <c r="BX21" s="13"/>
      <c r="BY21" s="13"/>
    </row>
    <row r="22" spans="1:77" ht="9.1999999999999993" customHeight="1" x14ac:dyDescent="0.2">
      <c r="A22" s="52"/>
      <c r="B22" s="52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52"/>
      <c r="AD22" s="52"/>
      <c r="AE22" s="52"/>
      <c r="AF22" s="52"/>
      <c r="AG22" s="52"/>
      <c r="AH22" s="52"/>
      <c r="AI22" s="52"/>
      <c r="AJ22" s="52"/>
      <c r="AK22" s="52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52"/>
      <c r="BE22" s="52"/>
      <c r="BF22" s="52"/>
      <c r="BG22" s="52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50"/>
      <c r="BW22" s="7"/>
      <c r="BX22" s="7"/>
      <c r="BY22" s="7"/>
    </row>
    <row r="23" spans="1:77" ht="9.1999999999999993" customHeight="1" x14ac:dyDescent="0.2">
      <c r="A23" s="52"/>
      <c r="B23" s="52"/>
      <c r="C23" s="253" t="s">
        <v>103</v>
      </c>
      <c r="D23" s="253"/>
      <c r="E23" s="253"/>
      <c r="F23" s="253"/>
      <c r="G23" s="253"/>
      <c r="H23" s="257"/>
      <c r="I23" s="257"/>
      <c r="J23" s="257"/>
      <c r="K23" s="257"/>
      <c r="L23" s="257"/>
      <c r="M23" s="257"/>
      <c r="N23" s="223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13"/>
      <c r="AC23" s="238" t="s">
        <v>59</v>
      </c>
      <c r="AD23" s="238"/>
      <c r="AE23" s="238"/>
      <c r="AF23" s="238"/>
      <c r="AG23" s="238"/>
      <c r="AH23" s="238"/>
      <c r="AI23" s="238"/>
      <c r="AJ23" s="238"/>
      <c r="AK23" s="238"/>
      <c r="AL23" s="268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72"/>
      <c r="BC23" s="238" t="s">
        <v>47</v>
      </c>
      <c r="BD23" s="257"/>
      <c r="BE23" s="257"/>
      <c r="BF23" s="257"/>
      <c r="BG23" s="257"/>
      <c r="BH23" s="268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14"/>
      <c r="BW23" s="14"/>
      <c r="BX23" s="14"/>
      <c r="BY23" s="14"/>
    </row>
    <row r="24" spans="1:77" ht="9.1999999999999993" customHeight="1" x14ac:dyDescent="0.2">
      <c r="A24" s="52"/>
      <c r="B24" s="52"/>
      <c r="C24" s="253"/>
      <c r="D24" s="253"/>
      <c r="E24" s="253"/>
      <c r="F24" s="253"/>
      <c r="G24" s="253"/>
      <c r="H24" s="257"/>
      <c r="I24" s="257"/>
      <c r="J24" s="257"/>
      <c r="K24" s="257"/>
      <c r="L24" s="257"/>
      <c r="M24" s="257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13"/>
      <c r="AC24" s="238"/>
      <c r="AD24" s="238"/>
      <c r="AE24" s="238"/>
      <c r="AF24" s="238"/>
      <c r="AG24" s="238"/>
      <c r="AH24" s="238"/>
      <c r="AI24" s="238"/>
      <c r="AJ24" s="238"/>
      <c r="AK24" s="238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73"/>
      <c r="BC24" s="257"/>
      <c r="BD24" s="257"/>
      <c r="BE24" s="257"/>
      <c r="BF24" s="257"/>
      <c r="BG24" s="257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13"/>
      <c r="BW24" s="13"/>
      <c r="BX24" s="13"/>
      <c r="BY24" s="13"/>
    </row>
    <row r="25" spans="1:77" ht="9.1999999999999993" customHeight="1" x14ac:dyDescent="0.2">
      <c r="A25" s="52"/>
      <c r="B25" s="52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1"/>
      <c r="BW25" s="3"/>
      <c r="BX25" s="3"/>
      <c r="BY25" s="3"/>
    </row>
    <row r="26" spans="1:77" ht="9.1999999999999993" customHeight="1" x14ac:dyDescent="0.2">
      <c r="A26" s="52"/>
      <c r="B26" s="52"/>
      <c r="C26" s="253" t="s">
        <v>60</v>
      </c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68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53"/>
      <c r="AR26" s="59"/>
      <c r="AS26" s="231" t="s">
        <v>61</v>
      </c>
      <c r="AT26" s="293"/>
      <c r="AU26" s="293"/>
      <c r="AV26" s="293"/>
      <c r="AW26" s="293"/>
      <c r="AX26" s="293"/>
      <c r="AY26" s="293"/>
      <c r="AZ26" s="293"/>
      <c r="BA26" s="293"/>
      <c r="BB26" s="257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13"/>
      <c r="BW26" s="16"/>
      <c r="BX26" s="16"/>
      <c r="BY26" s="16"/>
    </row>
    <row r="27" spans="1:77" ht="9.1999999999999993" customHeight="1" x14ac:dyDescent="0.2">
      <c r="A27" s="52"/>
      <c r="B27" s="52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59"/>
      <c r="AR27" s="59"/>
      <c r="AS27" s="293"/>
      <c r="AT27" s="293"/>
      <c r="AU27" s="293"/>
      <c r="AV27" s="293"/>
      <c r="AW27" s="293"/>
      <c r="AX27" s="293"/>
      <c r="AY27" s="293"/>
      <c r="AZ27" s="293"/>
      <c r="BA27" s="293"/>
      <c r="BB27" s="257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13"/>
      <c r="BW27" s="16"/>
      <c r="BX27" s="16"/>
      <c r="BY27" s="16"/>
    </row>
    <row r="28" spans="1:77" ht="9.1999999999999993" customHeight="1" x14ac:dyDescent="0.2">
      <c r="A28" s="52"/>
      <c r="B28" s="52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1"/>
      <c r="BW28" s="3"/>
      <c r="BX28" s="3"/>
      <c r="BY28" s="3"/>
    </row>
    <row r="29" spans="1:77" ht="9.1999999999999993" customHeight="1" x14ac:dyDescent="0.2">
      <c r="A29" s="236" t="s">
        <v>62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23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53"/>
      <c r="AI29" s="58"/>
      <c r="AJ29" s="254" t="s">
        <v>48</v>
      </c>
      <c r="AK29" s="232"/>
      <c r="AL29" s="232"/>
      <c r="AM29" s="232"/>
      <c r="AN29" s="223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13"/>
      <c r="BD29" s="238" t="s">
        <v>11</v>
      </c>
      <c r="BE29" s="238"/>
      <c r="BF29" s="238"/>
      <c r="BG29" s="238"/>
      <c r="BH29" s="233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17"/>
      <c r="BW29" s="17"/>
      <c r="BX29" s="17"/>
      <c r="BY29" s="17"/>
    </row>
    <row r="30" spans="1:77" ht="9.1999999999999993" customHeight="1" x14ac:dyDescent="0.2">
      <c r="A30" s="257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58"/>
      <c r="AI30" s="58"/>
      <c r="AJ30" s="232"/>
      <c r="AK30" s="232"/>
      <c r="AL30" s="232"/>
      <c r="AM30" s="232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13"/>
      <c r="BD30" s="238"/>
      <c r="BE30" s="238"/>
      <c r="BF30" s="238"/>
      <c r="BG30" s="238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17"/>
      <c r="BW30" s="17"/>
      <c r="BX30" s="17"/>
      <c r="BY30" s="17"/>
    </row>
    <row r="31" spans="1:77" ht="9.1999999999999993" customHeight="1" x14ac:dyDescent="0.2">
      <c r="A31" s="52"/>
      <c r="B31" s="52"/>
      <c r="C31" s="48"/>
      <c r="D31" s="48"/>
      <c r="E31" s="48"/>
      <c r="F31" s="48"/>
      <c r="G31" s="48"/>
      <c r="H31" s="48"/>
      <c r="I31" s="48"/>
      <c r="J31" s="48"/>
      <c r="K31" s="48"/>
      <c r="L31" s="52"/>
      <c r="M31" s="52"/>
      <c r="N31" s="52"/>
      <c r="O31" s="52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52"/>
      <c r="AI31" s="52"/>
      <c r="AJ31" s="52"/>
      <c r="AK31" s="52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52"/>
      <c r="BE31" s="52"/>
      <c r="BF31" s="52"/>
      <c r="BG31" s="52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"/>
      <c r="BX31" s="4"/>
      <c r="BY31" s="4"/>
    </row>
    <row r="32" spans="1:77" ht="9.1999999999999993" customHeight="1" x14ac:dyDescent="0.2">
      <c r="A32" s="52"/>
      <c r="B32" s="52"/>
      <c r="C32" s="236" t="s">
        <v>63</v>
      </c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74"/>
      <c r="P32" s="275"/>
      <c r="Q32" s="275"/>
      <c r="R32" s="223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53"/>
      <c r="AI32" s="58"/>
      <c r="AJ32" s="254" t="s">
        <v>48</v>
      </c>
      <c r="AK32" s="232"/>
      <c r="AL32" s="232"/>
      <c r="AM32" s="232"/>
      <c r="AN32" s="223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13"/>
      <c r="BD32" s="238" t="s">
        <v>11</v>
      </c>
      <c r="BE32" s="238"/>
      <c r="BF32" s="238"/>
      <c r="BG32" s="238"/>
      <c r="BH32" s="233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17"/>
      <c r="BW32" s="17"/>
      <c r="BX32" s="17"/>
      <c r="BY32" s="17"/>
    </row>
    <row r="33" spans="1:77" ht="9.1999999999999993" customHeight="1" x14ac:dyDescent="0.2">
      <c r="A33" s="52"/>
      <c r="B33" s="52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74"/>
      <c r="P33" s="275"/>
      <c r="Q33" s="275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58"/>
      <c r="AI33" s="58"/>
      <c r="AJ33" s="232"/>
      <c r="AK33" s="232"/>
      <c r="AL33" s="232"/>
      <c r="AM33" s="232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13"/>
      <c r="BD33" s="238"/>
      <c r="BE33" s="238"/>
      <c r="BF33" s="238"/>
      <c r="BG33" s="238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5"/>
      <c r="BV33" s="17"/>
      <c r="BW33" s="17"/>
      <c r="BX33" s="17"/>
      <c r="BY33" s="17"/>
    </row>
    <row r="34" spans="1:77" ht="9.1999999999999993" customHeight="1" x14ac:dyDescent="0.2">
      <c r="A34" s="52"/>
      <c r="B34" s="52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60"/>
      <c r="AI34" s="60"/>
      <c r="AJ34" s="60"/>
      <c r="AK34" s="60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60"/>
      <c r="BE34" s="60"/>
      <c r="BF34" s="60"/>
      <c r="BG34" s="60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"/>
      <c r="BX34" s="4"/>
      <c r="BY34" s="4"/>
    </row>
    <row r="35" spans="1:77" ht="9.1999999999999993" customHeight="1" x14ac:dyDescent="0.2">
      <c r="A35" s="52"/>
      <c r="B35" s="52"/>
      <c r="C35" s="236" t="s">
        <v>64</v>
      </c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74"/>
      <c r="P35" s="275"/>
      <c r="Q35" s="275"/>
      <c r="R35" s="223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53"/>
      <c r="AI35" s="58"/>
      <c r="AJ35" s="254" t="s">
        <v>48</v>
      </c>
      <c r="AK35" s="232"/>
      <c r="AL35" s="232"/>
      <c r="AM35" s="232"/>
      <c r="AN35" s="223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13"/>
      <c r="BD35" s="238" t="s">
        <v>11</v>
      </c>
      <c r="BE35" s="238"/>
      <c r="BF35" s="238"/>
      <c r="BG35" s="238"/>
      <c r="BH35" s="233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17"/>
      <c r="BW35" s="17"/>
      <c r="BX35" s="17"/>
      <c r="BY35" s="17"/>
    </row>
    <row r="36" spans="1:77" ht="9.1999999999999993" customHeight="1" x14ac:dyDescent="0.2">
      <c r="A36" s="52"/>
      <c r="B36" s="52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74"/>
      <c r="P36" s="275"/>
      <c r="Q36" s="275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58"/>
      <c r="AI36" s="58"/>
      <c r="AJ36" s="232"/>
      <c r="AK36" s="232"/>
      <c r="AL36" s="232"/>
      <c r="AM36" s="232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13"/>
      <c r="BD36" s="238"/>
      <c r="BE36" s="238"/>
      <c r="BF36" s="238"/>
      <c r="BG36" s="238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17"/>
      <c r="BW36" s="17"/>
      <c r="BX36" s="17"/>
      <c r="BY36" s="17"/>
    </row>
    <row r="37" spans="1:77" ht="9.1999999999999993" customHeight="1" x14ac:dyDescent="0.2">
      <c r="A37" s="52"/>
      <c r="B37" s="52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52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60"/>
      <c r="AI37" s="60"/>
      <c r="AJ37" s="60"/>
      <c r="AK37" s="60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60"/>
      <c r="BE37" s="60"/>
      <c r="BF37" s="60"/>
      <c r="BG37" s="60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"/>
      <c r="BX37" s="4"/>
      <c r="BY37" s="4"/>
    </row>
    <row r="38" spans="1:77" ht="9.1999999999999993" customHeight="1" x14ac:dyDescent="0.2">
      <c r="A38" s="52"/>
      <c r="B38" s="52"/>
      <c r="C38" s="236" t="s">
        <v>65</v>
      </c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74"/>
      <c r="P38" s="275"/>
      <c r="Q38" s="275"/>
      <c r="R38" s="223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53"/>
      <c r="AI38" s="58"/>
      <c r="AJ38" s="254" t="s">
        <v>48</v>
      </c>
      <c r="AK38" s="232"/>
      <c r="AL38" s="232"/>
      <c r="AM38" s="232"/>
      <c r="AN38" s="223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13"/>
      <c r="BD38" s="238" t="s">
        <v>11</v>
      </c>
      <c r="BE38" s="238"/>
      <c r="BF38" s="238"/>
      <c r="BG38" s="238"/>
      <c r="BH38" s="233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17"/>
      <c r="BW38" s="17"/>
      <c r="BX38" s="17"/>
      <c r="BY38" s="17"/>
    </row>
    <row r="39" spans="1:77" ht="9.1999999999999993" customHeight="1" x14ac:dyDescent="0.2">
      <c r="A39" s="52"/>
      <c r="B39" s="52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74"/>
      <c r="P39" s="275"/>
      <c r="Q39" s="275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58"/>
      <c r="AI39" s="58"/>
      <c r="AJ39" s="232"/>
      <c r="AK39" s="232"/>
      <c r="AL39" s="232"/>
      <c r="AM39" s="232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13"/>
      <c r="BD39" s="238"/>
      <c r="BE39" s="238"/>
      <c r="BF39" s="238"/>
      <c r="BG39" s="238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225"/>
      <c r="BT39" s="225"/>
      <c r="BU39" s="225"/>
      <c r="BV39" s="17"/>
      <c r="BW39" s="17"/>
      <c r="BX39" s="17"/>
      <c r="BY39" s="17"/>
    </row>
    <row r="40" spans="1:77" ht="9.1999999999999993" customHeight="1" x14ac:dyDescent="0.2">
      <c r="A40" s="52"/>
      <c r="B40" s="52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"/>
      <c r="BX40" s="4"/>
      <c r="BY40" s="4"/>
    </row>
    <row r="41" spans="1:77" ht="9.1999999999999993" customHeight="1" x14ac:dyDescent="0.2">
      <c r="A41" s="252" t="s">
        <v>7</v>
      </c>
      <c r="B41" s="252"/>
      <c r="C41" s="236" t="s">
        <v>49</v>
      </c>
      <c r="D41" s="236"/>
      <c r="E41" s="236"/>
      <c r="F41" s="236"/>
      <c r="G41" s="236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23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61"/>
      <c r="AI41" s="53"/>
      <c r="AJ41" s="236" t="s">
        <v>50</v>
      </c>
      <c r="AK41" s="275"/>
      <c r="AL41" s="275"/>
      <c r="AM41" s="275"/>
      <c r="AN41" s="275"/>
      <c r="AO41" s="275"/>
      <c r="AP41" s="275"/>
      <c r="AQ41" s="275"/>
      <c r="AR41" s="275"/>
      <c r="AS41" s="275"/>
      <c r="AT41" s="223"/>
      <c r="AU41" s="224"/>
      <c r="AV41" s="224"/>
      <c r="AW41" s="224"/>
      <c r="AX41" s="224"/>
      <c r="AY41" s="224"/>
      <c r="AZ41" s="224"/>
      <c r="BA41" s="224"/>
      <c r="BB41" s="224"/>
      <c r="BC41" s="13"/>
      <c r="BD41" s="238" t="s">
        <v>11</v>
      </c>
      <c r="BE41" s="238"/>
      <c r="BF41" s="238"/>
      <c r="BG41" s="238"/>
      <c r="BH41" s="233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17"/>
      <c r="BW41" s="17"/>
      <c r="BX41" s="17"/>
      <c r="BY41" s="17"/>
    </row>
    <row r="42" spans="1:77" ht="9.1999999999999993" customHeight="1" x14ac:dyDescent="0.2">
      <c r="A42" s="252"/>
      <c r="B42" s="252"/>
      <c r="C42" s="236"/>
      <c r="D42" s="236"/>
      <c r="E42" s="236"/>
      <c r="F42" s="236"/>
      <c r="G42" s="236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61"/>
      <c r="AI42" s="62"/>
      <c r="AJ42" s="275"/>
      <c r="AK42" s="275"/>
      <c r="AL42" s="275"/>
      <c r="AM42" s="275"/>
      <c r="AN42" s="275"/>
      <c r="AO42" s="275"/>
      <c r="AP42" s="275"/>
      <c r="AQ42" s="275"/>
      <c r="AR42" s="275"/>
      <c r="AS42" s="275"/>
      <c r="AT42" s="225"/>
      <c r="AU42" s="225"/>
      <c r="AV42" s="225"/>
      <c r="AW42" s="225"/>
      <c r="AX42" s="225"/>
      <c r="AY42" s="225"/>
      <c r="AZ42" s="225"/>
      <c r="BA42" s="225"/>
      <c r="BB42" s="225"/>
      <c r="BC42" s="13"/>
      <c r="BD42" s="238"/>
      <c r="BE42" s="238"/>
      <c r="BF42" s="238"/>
      <c r="BG42" s="238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17"/>
      <c r="BW42" s="17"/>
      <c r="BX42" s="17"/>
      <c r="BY42" s="17"/>
    </row>
    <row r="43" spans="1:77" ht="9.1999999999999993" customHeight="1" x14ac:dyDescent="0.2">
      <c r="A43" s="52"/>
      <c r="B43" s="52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63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2"/>
      <c r="BX43" s="2"/>
      <c r="BY43" s="2"/>
    </row>
    <row r="44" spans="1:77" ht="9.1999999999999993" customHeight="1" x14ac:dyDescent="0.2">
      <c r="A44" s="252" t="s">
        <v>8</v>
      </c>
      <c r="B44" s="252"/>
      <c r="C44" s="253" t="s">
        <v>9</v>
      </c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52"/>
      <c r="AS44" s="52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3"/>
      <c r="BX44" s="3"/>
      <c r="BY44" s="3"/>
    </row>
    <row r="45" spans="1:77" ht="9.1999999999999993" customHeight="1" x14ac:dyDescent="0.2">
      <c r="A45" s="252"/>
      <c r="B45" s="252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52"/>
      <c r="AS45" s="52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3"/>
      <c r="BX45" s="3"/>
      <c r="BY45" s="3"/>
    </row>
    <row r="46" spans="1:77" ht="9.1999999999999993" customHeight="1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3"/>
      <c r="BX46" s="3"/>
      <c r="BY46" s="3"/>
    </row>
    <row r="47" spans="1:77" ht="9.1999999999999993" customHeight="1" x14ac:dyDescent="0.2">
      <c r="A47" s="52"/>
      <c r="B47" s="52"/>
      <c r="C47" s="236" t="s">
        <v>66</v>
      </c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23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64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</row>
    <row r="48" spans="1:77" ht="9.1999999999999993" customHeight="1" x14ac:dyDescent="0.2">
      <c r="A48" s="52"/>
      <c r="B48" s="52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64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</row>
    <row r="49" spans="1:78" ht="9.1999999999999993" customHeight="1" x14ac:dyDescent="0.2">
      <c r="A49" s="52"/>
      <c r="B49" s="52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10"/>
      <c r="BX49" s="10"/>
      <c r="BY49" s="10"/>
    </row>
    <row r="50" spans="1:78" ht="9.1999999999999993" customHeight="1" x14ac:dyDescent="0.2">
      <c r="A50" s="52"/>
      <c r="B50" s="52"/>
      <c r="C50" s="236" t="s">
        <v>67</v>
      </c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3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18"/>
      <c r="AT50" s="238" t="s">
        <v>10</v>
      </c>
      <c r="AU50" s="238"/>
      <c r="AV50" s="58"/>
      <c r="AW50" s="233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17"/>
      <c r="BW50" s="17"/>
      <c r="BX50" s="17"/>
      <c r="BY50" s="17"/>
    </row>
    <row r="51" spans="1:78" ht="9.1999999999999993" customHeight="1" x14ac:dyDescent="0.2">
      <c r="A51" s="52"/>
      <c r="B51" s="52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18"/>
      <c r="AT51" s="238"/>
      <c r="AU51" s="238"/>
      <c r="AV51" s="58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5"/>
      <c r="BR51" s="225"/>
      <c r="BS51" s="225"/>
      <c r="BT51" s="225"/>
      <c r="BU51" s="225"/>
      <c r="BV51" s="17"/>
      <c r="BW51" s="17"/>
      <c r="BX51" s="17"/>
      <c r="BY51" s="17"/>
    </row>
    <row r="52" spans="1:78" ht="9.1999999999999993" customHeight="1" x14ac:dyDescent="0.2">
      <c r="A52" s="52"/>
      <c r="B52" s="52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8"/>
      <c r="BX52" s="8"/>
      <c r="BY52" s="8"/>
    </row>
    <row r="53" spans="1:78" ht="9.1999999999999993" customHeight="1" x14ac:dyDescent="0.2">
      <c r="A53" s="52"/>
      <c r="B53" s="52"/>
      <c r="C53" s="231" t="s">
        <v>68</v>
      </c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23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16"/>
      <c r="AT53" s="17"/>
      <c r="AU53" s="231" t="s">
        <v>69</v>
      </c>
      <c r="AV53" s="232"/>
      <c r="AW53" s="232"/>
      <c r="AX53" s="232"/>
      <c r="AY53" s="232"/>
      <c r="AZ53" s="232"/>
      <c r="BA53" s="232"/>
      <c r="BB53" s="232"/>
      <c r="BC53" s="232"/>
      <c r="BD53" s="232"/>
      <c r="BE53" s="232"/>
      <c r="BF53" s="228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29"/>
      <c r="BR53" s="229"/>
      <c r="BS53" s="229"/>
      <c r="BT53" s="229"/>
      <c r="BU53" s="229"/>
      <c r="BV53" s="19"/>
      <c r="BW53" s="19"/>
      <c r="BX53" s="19"/>
      <c r="BY53" s="19"/>
    </row>
    <row r="54" spans="1:78" ht="9.1999999999999993" customHeight="1" x14ac:dyDescent="0.2">
      <c r="A54" s="52"/>
      <c r="B54" s="52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16"/>
      <c r="AT54" s="17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2"/>
      <c r="BF54" s="230"/>
      <c r="BG54" s="230"/>
      <c r="BH54" s="230"/>
      <c r="BI54" s="230"/>
      <c r="BJ54" s="230"/>
      <c r="BK54" s="230"/>
      <c r="BL54" s="230"/>
      <c r="BM54" s="230"/>
      <c r="BN54" s="230"/>
      <c r="BO54" s="230"/>
      <c r="BP54" s="230"/>
      <c r="BQ54" s="230"/>
      <c r="BR54" s="230"/>
      <c r="BS54" s="230"/>
      <c r="BT54" s="230"/>
      <c r="BU54" s="230"/>
      <c r="BV54" s="19"/>
      <c r="BW54" s="19"/>
      <c r="BX54" s="19"/>
      <c r="BY54" s="19"/>
    </row>
    <row r="55" spans="1:78" ht="9.1999999999999993" customHeight="1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2"/>
      <c r="BX55" s="2"/>
      <c r="BY55" s="2"/>
    </row>
    <row r="56" spans="1:78" ht="9.1999999999999993" customHeight="1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2"/>
      <c r="BX56" s="2"/>
      <c r="BY56" s="2"/>
    </row>
    <row r="57" spans="1:78" ht="9.75" customHeight="1" x14ac:dyDescent="0.25">
      <c r="A57" s="8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82"/>
      <c r="AF57" s="82"/>
      <c r="AG57" s="82"/>
      <c r="AH57" s="82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83"/>
      <c r="BA57" s="83"/>
      <c r="BB57" s="83"/>
      <c r="BC57" s="83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84"/>
      <c r="BV57" s="13"/>
      <c r="BW57" s="13"/>
      <c r="BX57" s="13"/>
      <c r="BY57" s="13"/>
      <c r="BZ57" s="24"/>
    </row>
    <row r="58" spans="1:78" ht="15.75" customHeight="1" x14ac:dyDescent="0.25">
      <c r="A58" s="75"/>
      <c r="B58" s="281" t="s">
        <v>117</v>
      </c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  <c r="BE58" s="281"/>
      <c r="BF58" s="281"/>
      <c r="BG58" s="281"/>
      <c r="BH58" s="281"/>
      <c r="BI58" s="281"/>
      <c r="BJ58" s="281"/>
      <c r="BK58" s="281"/>
      <c r="BL58" s="281"/>
      <c r="BM58" s="281"/>
      <c r="BN58" s="281"/>
      <c r="BO58" s="281"/>
      <c r="BP58" s="281"/>
      <c r="BQ58" s="281"/>
      <c r="BR58" s="281"/>
      <c r="BS58" s="281"/>
      <c r="BT58" s="281"/>
      <c r="BU58" s="281"/>
      <c r="BV58" s="281"/>
      <c r="BW58" s="5"/>
      <c r="BX58" s="5"/>
      <c r="BY58" s="5"/>
      <c r="BZ58" s="24"/>
    </row>
    <row r="59" spans="1:78" ht="9.75" customHeight="1" x14ac:dyDescent="0.25">
      <c r="A59" s="75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84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2"/>
      <c r="BU59" s="2"/>
      <c r="BV59" s="13"/>
      <c r="BW59" s="13"/>
      <c r="BX59" s="13"/>
      <c r="BY59" s="13"/>
      <c r="BZ59" s="24"/>
    </row>
    <row r="60" spans="1:78" ht="6" customHeight="1" x14ac:dyDescent="0.2">
      <c r="A60" s="9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90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87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2"/>
      <c r="BU60" s="2"/>
      <c r="BV60" s="13"/>
      <c r="BW60" s="13"/>
      <c r="BX60" s="13"/>
      <c r="BY60" s="13"/>
    </row>
    <row r="61" spans="1:78" ht="15.75" x14ac:dyDescent="0.25">
      <c r="A61" s="85"/>
      <c r="B61" s="231" t="s">
        <v>51</v>
      </c>
      <c r="C61" s="249"/>
      <c r="D61" s="249"/>
      <c r="E61" s="249"/>
      <c r="F61" s="249"/>
      <c r="G61" s="249"/>
      <c r="H61" s="249"/>
      <c r="I61" s="249"/>
      <c r="J61" s="249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48"/>
      <c r="AI61" s="48"/>
      <c r="AJ61" s="48"/>
      <c r="AK61" s="48"/>
      <c r="AL61" s="86"/>
      <c r="AM61" s="226" t="s">
        <v>11</v>
      </c>
      <c r="AN61" s="227"/>
      <c r="AO61" s="227"/>
      <c r="AP61" s="227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2"/>
      <c r="BU61" s="2"/>
      <c r="BV61" s="13"/>
      <c r="BW61" s="13"/>
      <c r="BX61" s="13"/>
      <c r="BY61" s="13"/>
    </row>
    <row r="62" spans="1:78" ht="9.1999999999999993" customHeight="1" x14ac:dyDescent="0.25">
      <c r="A62" s="85"/>
      <c r="B62" s="5"/>
      <c r="C62" s="5"/>
      <c r="D62" s="5"/>
      <c r="E62" s="5"/>
      <c r="F62" s="5"/>
      <c r="G62" s="50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10"/>
      <c r="AO62" s="10"/>
      <c r="AP62" s="10"/>
      <c r="AQ62" s="10"/>
      <c r="AR62" s="10"/>
      <c r="AS62" s="10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2"/>
      <c r="BU62" s="2"/>
      <c r="BV62" s="5"/>
      <c r="BW62" s="5"/>
      <c r="BX62" s="5"/>
      <c r="BY62" s="5"/>
    </row>
    <row r="63" spans="1:78" ht="15.75" x14ac:dyDescent="0.25">
      <c r="A63" s="81"/>
      <c r="B63" s="231" t="s">
        <v>52</v>
      </c>
      <c r="C63" s="249"/>
      <c r="D63" s="249"/>
      <c r="E63" s="249"/>
      <c r="F63" s="249"/>
      <c r="G63" s="249"/>
      <c r="H63" s="249"/>
      <c r="I63" s="249"/>
      <c r="J63" s="249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48"/>
      <c r="AD63" s="248"/>
      <c r="AE63" s="248"/>
      <c r="AF63" s="248"/>
      <c r="AG63" s="248"/>
      <c r="AH63" s="48"/>
      <c r="AI63" s="48"/>
      <c r="AJ63" s="48"/>
      <c r="AK63" s="48"/>
      <c r="AL63" s="48"/>
      <c r="AM63" s="226" t="s">
        <v>11</v>
      </c>
      <c r="AN63" s="227"/>
      <c r="AO63" s="227"/>
      <c r="AP63" s="227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2"/>
      <c r="BU63" s="2"/>
      <c r="BV63" s="88"/>
      <c r="BW63" s="88"/>
      <c r="BX63" s="88"/>
      <c r="BY63" s="88"/>
    </row>
    <row r="64" spans="1:78" ht="9.1999999999999993" customHeight="1" x14ac:dyDescent="0.25">
      <c r="A64" s="89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1"/>
      <c r="AA64" s="17"/>
      <c r="AB64" s="17"/>
      <c r="AC64" s="17"/>
      <c r="AD64" s="221"/>
      <c r="AE64" s="221"/>
      <c r="AF64" s="221"/>
      <c r="AG64" s="17"/>
      <c r="AH64" s="17"/>
      <c r="AI64" s="17"/>
      <c r="AJ64" s="17"/>
      <c r="AK64" s="17"/>
      <c r="AL64" s="17"/>
      <c r="AM64" s="17"/>
      <c r="AN64" s="87"/>
      <c r="AO64" s="10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2"/>
      <c r="BU64" s="2"/>
      <c r="BV64" s="88"/>
      <c r="BW64" s="88"/>
      <c r="BX64" s="88"/>
      <c r="BY64" s="88"/>
    </row>
    <row r="65" spans="1:78" ht="15.75" x14ac:dyDescent="0.25">
      <c r="A65" s="81"/>
      <c r="B65" s="231" t="s">
        <v>53</v>
      </c>
      <c r="C65" s="249"/>
      <c r="D65" s="249"/>
      <c r="E65" s="249"/>
      <c r="F65" s="249"/>
      <c r="G65" s="249"/>
      <c r="H65" s="249"/>
      <c r="I65" s="249"/>
      <c r="J65" s="249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48"/>
      <c r="AI65" s="48"/>
      <c r="AJ65" s="48"/>
      <c r="AK65" s="48"/>
      <c r="AL65" s="48"/>
      <c r="AM65" s="226" t="s">
        <v>11</v>
      </c>
      <c r="AN65" s="227"/>
      <c r="AO65" s="227"/>
      <c r="AP65" s="227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2"/>
      <c r="BU65" s="2"/>
      <c r="BV65" s="88"/>
      <c r="BW65" s="88"/>
      <c r="BX65" s="88"/>
      <c r="BY65" s="88"/>
    </row>
    <row r="66" spans="1:78" ht="9.1999999999999993" customHeight="1" x14ac:dyDescent="0.25">
      <c r="A66" s="8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90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2"/>
      <c r="BU66" s="2"/>
      <c r="BV66" s="16"/>
      <c r="BW66" s="16"/>
      <c r="BX66" s="16"/>
      <c r="BY66" s="88"/>
    </row>
    <row r="67" spans="1:78" ht="15.75" x14ac:dyDescent="0.25">
      <c r="A67" s="81"/>
      <c r="B67" s="231" t="s">
        <v>54</v>
      </c>
      <c r="C67" s="249"/>
      <c r="D67" s="249"/>
      <c r="E67" s="249"/>
      <c r="F67" s="249"/>
      <c r="G67" s="249"/>
      <c r="H67" s="249"/>
      <c r="I67" s="249"/>
      <c r="J67" s="249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50"/>
      <c r="AI67" s="50"/>
      <c r="AJ67" s="50"/>
      <c r="AK67" s="50"/>
      <c r="AL67" s="50"/>
      <c r="AM67" s="226" t="s">
        <v>11</v>
      </c>
      <c r="AN67" s="227"/>
      <c r="AO67" s="227"/>
      <c r="AP67" s="227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2"/>
      <c r="BU67" s="2"/>
      <c r="BV67" s="16"/>
      <c r="BW67" s="16"/>
      <c r="BX67" s="16"/>
      <c r="BY67" s="9"/>
    </row>
    <row r="68" spans="1:78" ht="21" customHeight="1" x14ac:dyDescent="0.25">
      <c r="A68" s="81"/>
      <c r="B68" s="5"/>
      <c r="C68" s="5"/>
      <c r="D68" s="5"/>
      <c r="E68" s="5"/>
      <c r="F68" s="5"/>
      <c r="G68" s="50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2"/>
      <c r="BU68" s="2"/>
      <c r="BV68" s="16"/>
      <c r="BW68" s="16"/>
      <c r="BX68" s="16"/>
      <c r="BY68" s="9"/>
    </row>
    <row r="69" spans="1:78" ht="18" customHeight="1" x14ac:dyDescent="0.25">
      <c r="A69" s="81"/>
      <c r="B69" s="250" t="s">
        <v>12</v>
      </c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2"/>
      <c r="BU69" s="2"/>
      <c r="BV69" s="92"/>
      <c r="BW69" s="5"/>
      <c r="BX69" s="5"/>
      <c r="BY69" s="9"/>
    </row>
    <row r="70" spans="1:78" ht="45" customHeight="1" x14ac:dyDescent="0.2">
      <c r="A70" s="218"/>
      <c r="B70" s="280" t="s">
        <v>116</v>
      </c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0"/>
      <c r="AN70" s="280"/>
      <c r="AO70" s="280"/>
      <c r="AP70" s="280"/>
      <c r="AQ70" s="280"/>
      <c r="AR70" s="280"/>
      <c r="AS70" s="280"/>
      <c r="AT70" s="280"/>
      <c r="AU70" s="280"/>
      <c r="AV70" s="280"/>
      <c r="AW70" s="280"/>
      <c r="AX70" s="280"/>
      <c r="AY70" s="280"/>
      <c r="AZ70" s="280"/>
      <c r="BA70" s="280"/>
      <c r="BB70" s="280"/>
      <c r="BC70" s="280"/>
      <c r="BD70" s="280"/>
      <c r="BE70" s="280"/>
      <c r="BF70" s="280"/>
      <c r="BG70" s="280"/>
      <c r="BH70" s="280"/>
      <c r="BI70" s="280"/>
      <c r="BJ70" s="280"/>
      <c r="BK70" s="280"/>
      <c r="BL70" s="280"/>
      <c r="BM70" s="280"/>
      <c r="BN70" s="280"/>
      <c r="BO70" s="280"/>
      <c r="BP70" s="280"/>
      <c r="BQ70" s="280"/>
      <c r="BR70" s="280"/>
      <c r="BS70" s="219"/>
      <c r="BT70" s="219"/>
      <c r="BU70" s="219"/>
      <c r="BV70" s="219"/>
      <c r="BW70" s="219"/>
      <c r="BX70" s="219"/>
      <c r="BY70" s="219"/>
      <c r="BZ70" s="219"/>
    </row>
    <row r="71" spans="1:78" ht="9.75" customHeight="1" x14ac:dyDescent="0.25">
      <c r="A71" s="81"/>
      <c r="B71" s="5"/>
      <c r="C71" s="5"/>
      <c r="D71" s="5"/>
      <c r="E71" s="5"/>
      <c r="F71" s="5"/>
      <c r="G71" s="50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2"/>
      <c r="BU71" s="2"/>
      <c r="BV71" s="92"/>
      <c r="BW71" s="9"/>
      <c r="BX71" s="9"/>
      <c r="BY71" s="9"/>
    </row>
    <row r="72" spans="1:78" ht="15.75" x14ac:dyDescent="0.25">
      <c r="A72" s="81"/>
      <c r="B72" s="245" t="s">
        <v>42</v>
      </c>
      <c r="C72" s="227"/>
      <c r="D72" s="227"/>
      <c r="E72" s="227"/>
      <c r="F72" s="227"/>
      <c r="G72" s="227"/>
      <c r="H72" s="227"/>
      <c r="I72" s="227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95"/>
      <c r="AI72" s="95"/>
      <c r="AJ72" s="95"/>
      <c r="AK72" s="95"/>
      <c r="AL72" s="95"/>
      <c r="AM72" s="226" t="s">
        <v>11</v>
      </c>
      <c r="AN72" s="227"/>
      <c r="AO72" s="227"/>
      <c r="AP72" s="227"/>
      <c r="AQ72" s="247"/>
      <c r="AR72" s="247"/>
      <c r="AS72" s="247"/>
      <c r="AT72" s="247"/>
      <c r="AU72" s="247"/>
      <c r="AV72" s="247"/>
      <c r="AW72" s="247"/>
      <c r="AX72" s="247"/>
      <c r="AY72" s="247"/>
      <c r="AZ72" s="247"/>
      <c r="BA72" s="247"/>
      <c r="BB72" s="247"/>
      <c r="BC72" s="247"/>
      <c r="BD72" s="247"/>
      <c r="BE72" s="9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2"/>
      <c r="BU72" s="2"/>
      <c r="BV72" s="93"/>
      <c r="BW72" s="93"/>
      <c r="BX72" s="93"/>
      <c r="BY72" s="93"/>
    </row>
    <row r="73" spans="1:78" ht="12.75" customHeight="1" x14ac:dyDescent="0.2">
      <c r="A73" s="94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2"/>
      <c r="BU73" s="2"/>
      <c r="BV73" s="93"/>
      <c r="BW73" s="93"/>
      <c r="BX73" s="93"/>
      <c r="BY73" s="93"/>
    </row>
    <row r="74" spans="1:78" ht="12.75" customHeight="1" x14ac:dyDescent="0.2">
      <c r="A74" s="76"/>
      <c r="B74" s="244" t="s">
        <v>44</v>
      </c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244"/>
      <c r="AL74" s="244"/>
      <c r="AM74" s="244"/>
      <c r="AN74" s="244"/>
      <c r="AO74" s="244"/>
      <c r="AP74" s="244"/>
      <c r="AQ74" s="244"/>
      <c r="AR74" s="244"/>
      <c r="AS74" s="244"/>
      <c r="AT74" s="244"/>
      <c r="AU74" s="244"/>
      <c r="AV74" s="244"/>
      <c r="AW74" s="244"/>
      <c r="AX74" s="244"/>
      <c r="AY74" s="244"/>
      <c r="AZ74" s="244"/>
      <c r="BA74" s="244"/>
      <c r="BB74" s="244"/>
      <c r="BC74" s="244"/>
      <c r="BD74" s="244"/>
      <c r="BE74" s="244"/>
      <c r="BF74" s="244"/>
      <c r="BG74" s="244"/>
      <c r="BH74" s="244"/>
      <c r="BI74" s="244"/>
      <c r="BJ74" s="244"/>
      <c r="BK74" s="244"/>
      <c r="BL74" s="244"/>
      <c r="BM74" s="244"/>
      <c r="BN74" s="244"/>
      <c r="BO74" s="244"/>
      <c r="BP74" s="244"/>
      <c r="BQ74" s="244"/>
      <c r="BR74" s="244"/>
      <c r="BS74" s="244"/>
      <c r="BT74" s="2"/>
      <c r="BU74" s="2"/>
      <c r="BV74" s="96"/>
      <c r="BW74" s="96"/>
      <c r="BX74" s="96"/>
      <c r="BY74" s="96"/>
    </row>
    <row r="75" spans="1:78" ht="12.75" customHeight="1" x14ac:dyDescent="0.2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  <c r="AJ75" s="244"/>
      <c r="AK75" s="244"/>
      <c r="AL75" s="244"/>
      <c r="AM75" s="244"/>
      <c r="AN75" s="244"/>
      <c r="AO75" s="244"/>
      <c r="AP75" s="244"/>
      <c r="AQ75" s="244"/>
      <c r="AR75" s="244"/>
      <c r="AS75" s="244"/>
      <c r="AT75" s="244"/>
      <c r="AU75" s="244"/>
      <c r="AV75" s="244"/>
      <c r="AW75" s="244"/>
      <c r="AX75" s="244"/>
      <c r="AY75" s="244"/>
      <c r="AZ75" s="244"/>
      <c r="BA75" s="244"/>
      <c r="BB75" s="244"/>
      <c r="BC75" s="244"/>
      <c r="BD75" s="244"/>
      <c r="BE75" s="244"/>
      <c r="BF75" s="244"/>
      <c r="BG75" s="244"/>
      <c r="BH75" s="244"/>
      <c r="BI75" s="244"/>
      <c r="BJ75" s="244"/>
      <c r="BK75" s="244"/>
      <c r="BL75" s="244"/>
      <c r="BM75" s="244"/>
      <c r="BN75" s="244"/>
      <c r="BO75" s="244"/>
      <c r="BP75" s="244"/>
      <c r="BQ75" s="244"/>
      <c r="BR75" s="244"/>
      <c r="BS75" s="244"/>
      <c r="BT75" s="20"/>
      <c r="BU75" s="20"/>
      <c r="BV75" s="28"/>
      <c r="BW75" s="28"/>
      <c r="BX75" s="28"/>
      <c r="BY75" s="28"/>
    </row>
    <row r="76" spans="1:78" ht="9.1999999999999993" customHeight="1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25"/>
      <c r="AF76" s="25"/>
      <c r="AG76" s="25"/>
      <c r="AH76" s="25"/>
      <c r="AI76" s="25"/>
      <c r="AJ76" s="239"/>
      <c r="AK76" s="240"/>
      <c r="AL76" s="240"/>
      <c r="AM76" s="240"/>
      <c r="AN76" s="240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/>
      <c r="AY76" s="240"/>
      <c r="AZ76" s="240"/>
      <c r="BA76" s="240"/>
      <c r="BB76" s="240"/>
      <c r="BC76" s="240"/>
      <c r="BD76" s="240"/>
      <c r="BE76" s="240"/>
      <c r="BF76" s="240"/>
      <c r="BG76" s="240"/>
      <c r="BH76" s="70"/>
      <c r="BI76" s="242"/>
      <c r="BJ76" s="243"/>
      <c r="BK76" s="243"/>
      <c r="BL76" s="243"/>
      <c r="BM76" s="243"/>
      <c r="BN76" s="243"/>
      <c r="BO76" s="243"/>
      <c r="BP76" s="243"/>
      <c r="BQ76" s="243"/>
      <c r="BR76" s="243"/>
      <c r="BS76" s="243"/>
      <c r="BT76" s="243"/>
      <c r="BU76" s="243"/>
      <c r="BV76" s="27"/>
      <c r="BW76" s="25"/>
      <c r="BX76" s="25"/>
      <c r="BY76" s="23"/>
    </row>
    <row r="77" spans="1:78" ht="9.1999999999999993" customHeight="1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25"/>
      <c r="AF77" s="25"/>
      <c r="AG77" s="25"/>
      <c r="AH77" s="25"/>
      <c r="AI77" s="25"/>
      <c r="AJ77" s="241"/>
      <c r="AK77" s="241"/>
      <c r="AL77" s="241"/>
      <c r="AM77" s="241"/>
      <c r="AN77" s="241"/>
      <c r="AO77" s="241"/>
      <c r="AP77" s="241"/>
      <c r="AQ77" s="241"/>
      <c r="AR77" s="241"/>
      <c r="AS77" s="241"/>
      <c r="AT77" s="241"/>
      <c r="AU77" s="241"/>
      <c r="AV77" s="241"/>
      <c r="AW77" s="241"/>
      <c r="AX77" s="241"/>
      <c r="AY77" s="241"/>
      <c r="AZ77" s="241"/>
      <c r="BA77" s="241"/>
      <c r="BB77" s="241"/>
      <c r="BC77" s="241"/>
      <c r="BD77" s="241"/>
      <c r="BE77" s="241"/>
      <c r="BF77" s="241"/>
      <c r="BG77" s="241"/>
      <c r="BH77" s="73"/>
      <c r="BI77" s="243"/>
      <c r="BJ77" s="243"/>
      <c r="BK77" s="243"/>
      <c r="BL77" s="243"/>
      <c r="BM77" s="243"/>
      <c r="BN77" s="243"/>
      <c r="BO77" s="243"/>
      <c r="BP77" s="243"/>
      <c r="BQ77" s="243"/>
      <c r="BR77" s="243"/>
      <c r="BS77" s="243"/>
      <c r="BT77" s="243"/>
      <c r="BU77" s="243"/>
      <c r="BV77" s="65"/>
      <c r="BW77" s="26"/>
      <c r="BX77" s="26"/>
      <c r="BY77" s="26"/>
    </row>
    <row r="78" spans="1:78" ht="9.1999999999999993" customHeight="1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25"/>
      <c r="AF78" s="25"/>
      <c r="AG78" s="25"/>
      <c r="AH78" s="25"/>
      <c r="AI78" s="25"/>
      <c r="AJ78" s="234"/>
      <c r="AK78" s="235"/>
      <c r="AL78" s="235"/>
      <c r="AM78" s="235"/>
      <c r="AN78" s="235"/>
      <c r="AO78" s="235"/>
      <c r="AP78" s="235"/>
      <c r="AQ78" s="235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25"/>
      <c r="BI78" s="234"/>
      <c r="BJ78" s="235"/>
      <c r="BK78" s="235"/>
      <c r="BL78" s="235"/>
      <c r="BM78" s="79"/>
      <c r="BN78" s="79"/>
      <c r="BO78" s="79"/>
      <c r="BP78" s="25"/>
      <c r="BQ78" s="25"/>
      <c r="BR78" s="25"/>
      <c r="BS78" s="25"/>
      <c r="BT78" s="25"/>
      <c r="BU78" s="25"/>
      <c r="BV78" s="74"/>
      <c r="BW78" s="26"/>
      <c r="BX78" s="26"/>
      <c r="BY78" s="26"/>
    </row>
    <row r="79" spans="1:78" ht="9.1999999999999993" customHeight="1" x14ac:dyDescent="0.2"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70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0"/>
      <c r="BO79" s="71"/>
      <c r="BP79" s="71"/>
      <c r="BQ79" s="71"/>
      <c r="BR79" s="71"/>
      <c r="BS79" s="71"/>
      <c r="BT79" s="71"/>
      <c r="BU79" s="71"/>
      <c r="BV79" s="65"/>
      <c r="BW79" s="26"/>
      <c r="BX79" s="26"/>
      <c r="BY79" s="26"/>
    </row>
    <row r="80" spans="1:78" ht="9.1999999999999993" customHeight="1" x14ac:dyDescent="0.2"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70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25"/>
      <c r="BO80" s="71"/>
      <c r="BP80" s="71"/>
      <c r="BQ80" s="71"/>
      <c r="BR80" s="71"/>
      <c r="BS80" s="71"/>
      <c r="BT80" s="71"/>
      <c r="BU80" s="71"/>
      <c r="BV80" s="65"/>
      <c r="BW80" s="26"/>
      <c r="BX80" s="26"/>
      <c r="BY80" s="26"/>
    </row>
    <row r="81" spans="13:77" ht="9.1999999999999993" customHeight="1" x14ac:dyDescent="0.2"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25"/>
      <c r="BJ81" s="25"/>
      <c r="BK81" s="25"/>
      <c r="BL81" s="25"/>
      <c r="BM81" s="25"/>
      <c r="BN81" s="25"/>
      <c r="BO81" s="25"/>
      <c r="BP81" s="25"/>
      <c r="BQ81" s="25"/>
      <c r="BR81" s="69"/>
      <c r="BS81" s="69"/>
      <c r="BT81" s="69"/>
      <c r="BU81" s="69"/>
      <c r="BV81" s="27"/>
      <c r="BW81" s="29"/>
      <c r="BX81" s="29"/>
      <c r="BY81" s="29"/>
    </row>
    <row r="82" spans="13:77" ht="9.1999999999999993" customHeight="1" x14ac:dyDescent="0.2">
      <c r="AE82" s="23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25"/>
      <c r="BJ82" s="25"/>
      <c r="BK82" s="25"/>
      <c r="BL82" s="25"/>
      <c r="BM82" s="25"/>
      <c r="BN82" s="25"/>
      <c r="BO82" s="25"/>
      <c r="BP82" s="25"/>
      <c r="BQ82" s="25"/>
      <c r="BR82" s="27"/>
      <c r="BS82" s="27"/>
      <c r="BT82" s="27"/>
      <c r="BU82" s="27"/>
      <c r="BV82" s="27"/>
      <c r="BW82" s="29"/>
      <c r="BX82" s="29"/>
      <c r="BY82" s="29"/>
    </row>
    <row r="83" spans="13:77" ht="9.1999999999999993" customHeight="1" x14ac:dyDescent="0.2"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30"/>
      <c r="AP83" s="29"/>
      <c r="AQ83" s="29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2"/>
      <c r="BE83" s="22"/>
      <c r="BF83" s="22"/>
      <c r="BG83" s="22"/>
      <c r="BH83" s="22"/>
      <c r="BI83" s="29"/>
      <c r="BJ83" s="29"/>
      <c r="BK83" s="29"/>
      <c r="BL83" s="29"/>
      <c r="BM83" s="29"/>
      <c r="BN83" s="31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</row>
    <row r="84" spans="13:77" ht="9.1999999999999993" customHeight="1" x14ac:dyDescent="0.2"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30"/>
      <c r="AP84" s="21"/>
      <c r="AQ84" s="21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2"/>
      <c r="BE84" s="22"/>
      <c r="BF84" s="22"/>
      <c r="BG84" s="22"/>
      <c r="BH84" s="22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</row>
    <row r="85" spans="13:77" ht="9.1999999999999993" customHeight="1" x14ac:dyDescent="0.2">
      <c r="AE85" s="29"/>
      <c r="AF85" s="23"/>
      <c r="AG85" s="23"/>
      <c r="AH85" s="23"/>
      <c r="AI85" s="23"/>
      <c r="AJ85" s="23"/>
      <c r="AK85" s="23"/>
      <c r="AL85" s="23"/>
      <c r="AM85" s="23"/>
      <c r="AN85" s="23"/>
      <c r="AO85" s="30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</row>
    <row r="86" spans="13:77" ht="9.1999999999999993" customHeight="1" x14ac:dyDescent="0.2"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30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</row>
    <row r="87" spans="13:77" ht="9.1999999999999993" customHeight="1" x14ac:dyDescent="0.2"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30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3:77" ht="9.1999999999999993" customHeight="1" x14ac:dyDescent="0.2">
      <c r="AE88" s="20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30"/>
    </row>
    <row r="89" spans="13:77" ht="9.1999999999999993" customHeight="1" x14ac:dyDescent="0.2">
      <c r="AE89" s="34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</row>
    <row r="90" spans="13:77" ht="9.1999999999999993" customHeight="1" x14ac:dyDescent="0.2"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</row>
    <row r="91" spans="13:77" ht="9.1999999999999993" customHeight="1" x14ac:dyDescent="0.2"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</row>
  </sheetData>
  <sheetProtection algorithmName="SHA-512" hashValue="yeVscjGI4jDFBiHrCDZqyp7YptmgJuR9fqKpZD7I9OSutFOkk5sUdvQuRL1IcS5pKQWiOZjN5FPsXXA3W2yQ6g==" saltValue="OIKCNWG/FBP/sV23aICxjg==" spinCount="100000" sheet="1" objects="1" scenarios="1" selectLockedCells="1"/>
  <mergeCells count="114">
    <mergeCell ref="A1:E1"/>
    <mergeCell ref="AJ32:AM33"/>
    <mergeCell ref="AS26:BB27"/>
    <mergeCell ref="T41:AG42"/>
    <mergeCell ref="K65:AG65"/>
    <mergeCell ref="AJ38:AM39"/>
    <mergeCell ref="C32:Q33"/>
    <mergeCell ref="B61:J61"/>
    <mergeCell ref="BD32:BG33"/>
    <mergeCell ref="B70:BR70"/>
    <mergeCell ref="B58:BV58"/>
    <mergeCell ref="BM1:BT1"/>
    <mergeCell ref="BM2:BT2"/>
    <mergeCell ref="AH18:BU18"/>
    <mergeCell ref="BH20:BU21"/>
    <mergeCell ref="AC20:AK21"/>
    <mergeCell ref="G2:BL2"/>
    <mergeCell ref="AJ35:AM36"/>
    <mergeCell ref="R38:AG39"/>
    <mergeCell ref="C23:M24"/>
    <mergeCell ref="AL23:BA24"/>
    <mergeCell ref="BB23:BB24"/>
    <mergeCell ref="AR10:AY11"/>
    <mergeCell ref="AZ10:BU11"/>
    <mergeCell ref="I10:AO11"/>
    <mergeCell ref="AZ13:BU14"/>
    <mergeCell ref="AH16:BU17"/>
    <mergeCell ref="N23:AA24"/>
    <mergeCell ref="AL20:BA21"/>
    <mergeCell ref="AR7:AY8"/>
    <mergeCell ref="K7:AO8"/>
    <mergeCell ref="BC20:BG21"/>
    <mergeCell ref="BC23:BG24"/>
    <mergeCell ref="A29:Q30"/>
    <mergeCell ref="BD29:BG30"/>
    <mergeCell ref="B65:J65"/>
    <mergeCell ref="BB20:BB21"/>
    <mergeCell ref="C38:Q39"/>
    <mergeCell ref="R32:AG33"/>
    <mergeCell ref="R35:AG36"/>
    <mergeCell ref="BC26:BU27"/>
    <mergeCell ref="BH29:BU30"/>
    <mergeCell ref="BD35:BG36"/>
    <mergeCell ref="C35:Q36"/>
    <mergeCell ref="C26:V27"/>
    <mergeCell ref="W26:AP27"/>
    <mergeCell ref="AN35:BB36"/>
    <mergeCell ref="BH35:BU36"/>
    <mergeCell ref="C41:S42"/>
    <mergeCell ref="AT41:BB42"/>
    <mergeCell ref="AJ41:AS42"/>
    <mergeCell ref="A44:B45"/>
    <mergeCell ref="A41:B42"/>
    <mergeCell ref="BD41:BG42"/>
    <mergeCell ref="C44:AQ45"/>
    <mergeCell ref="R29:AG30"/>
    <mergeCell ref="AJ29:AM30"/>
    <mergeCell ref="AN29:BB30"/>
    <mergeCell ref="A2:E2"/>
    <mergeCell ref="C16:Q17"/>
    <mergeCell ref="T16:AE17"/>
    <mergeCell ref="C20:M21"/>
    <mergeCell ref="N20:AA21"/>
    <mergeCell ref="A4:H5"/>
    <mergeCell ref="A7:J8"/>
    <mergeCell ref="A13:B14"/>
    <mergeCell ref="A16:B17"/>
    <mergeCell ref="I4:AO5"/>
    <mergeCell ref="AZ7:BU8"/>
    <mergeCell ref="AC23:AK24"/>
    <mergeCell ref="A10:H11"/>
    <mergeCell ref="C13:M14"/>
    <mergeCell ref="BH23:BU24"/>
    <mergeCell ref="N13:AK14"/>
    <mergeCell ref="AL13:AY14"/>
    <mergeCell ref="AJ78:AQ78"/>
    <mergeCell ref="BI78:BL78"/>
    <mergeCell ref="C47:N48"/>
    <mergeCell ref="C50:S51"/>
    <mergeCell ref="C53:W54"/>
    <mergeCell ref="X53:AR54"/>
    <mergeCell ref="T50:AR51"/>
    <mergeCell ref="AT50:AU51"/>
    <mergeCell ref="AJ76:BG77"/>
    <mergeCell ref="BI76:BU77"/>
    <mergeCell ref="B74:BS75"/>
    <mergeCell ref="B72:I72"/>
    <mergeCell ref="J72:AG72"/>
    <mergeCell ref="AM72:AP72"/>
    <mergeCell ref="AQ72:BD72"/>
    <mergeCell ref="K61:AG61"/>
    <mergeCell ref="K63:AG63"/>
    <mergeCell ref="B63:J63"/>
    <mergeCell ref="B69:S69"/>
    <mergeCell ref="AM65:AP65"/>
    <mergeCell ref="O47:AR48"/>
    <mergeCell ref="B67:J67"/>
    <mergeCell ref="K67:AG67"/>
    <mergeCell ref="AW50:BU51"/>
    <mergeCell ref="AQ65:BD65"/>
    <mergeCell ref="AN32:BB33"/>
    <mergeCell ref="AM67:AP67"/>
    <mergeCell ref="AQ67:BD67"/>
    <mergeCell ref="BF53:BU54"/>
    <mergeCell ref="AU53:BE54"/>
    <mergeCell ref="AM61:AP61"/>
    <mergeCell ref="AQ61:BD61"/>
    <mergeCell ref="AM63:AP63"/>
    <mergeCell ref="AQ63:BD63"/>
    <mergeCell ref="BH41:BU42"/>
    <mergeCell ref="BH32:BU33"/>
    <mergeCell ref="BH38:BU39"/>
    <mergeCell ref="BD38:BG39"/>
    <mergeCell ref="AN38:BB39"/>
  </mergeCells>
  <phoneticPr fontId="2" type="noConversion"/>
  <printOptions horizontalCentered="1" verticalCentered="1"/>
  <pageMargins left="0.5" right="0.25" top="0.5" bottom="0.25" header="0" footer="0"/>
  <pageSetup scale="8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8"/>
  <sheetViews>
    <sheetView topLeftCell="E1" zoomScaleNormal="100" workbookViewId="0">
      <selection activeCell="O1" sqref="O1"/>
    </sheetView>
  </sheetViews>
  <sheetFormatPr defaultRowHeight="12.75" x14ac:dyDescent="0.2"/>
  <cols>
    <col min="1" max="3" width="4.140625" style="144" customWidth="1"/>
    <col min="4" max="4" width="22.5703125" style="144" customWidth="1"/>
    <col min="5" max="5" width="17.85546875" style="144" customWidth="1"/>
    <col min="6" max="6" width="9.7109375" style="144" customWidth="1"/>
    <col min="7" max="7" width="9.140625" style="144"/>
    <col min="8" max="8" width="9.85546875" style="144" customWidth="1"/>
    <col min="9" max="9" width="10.42578125" style="144" customWidth="1"/>
    <col min="10" max="10" width="9.85546875" style="144" customWidth="1"/>
    <col min="11" max="11" width="11.140625" style="144" customWidth="1"/>
    <col min="12" max="12" width="11.28515625" style="144" customWidth="1"/>
    <col min="13" max="13" width="12.7109375" style="144" customWidth="1"/>
    <col min="14" max="14" width="2.7109375" style="144" customWidth="1"/>
    <col min="15" max="15" width="22.5703125" style="144" customWidth="1"/>
    <col min="16" max="16384" width="9.140625" style="144"/>
  </cols>
  <sheetData>
    <row r="1" spans="1:15" ht="14.25" x14ac:dyDescent="0.2">
      <c r="A1" s="368" t="s">
        <v>43</v>
      </c>
      <c r="B1" s="368"/>
      <c r="C1" s="143"/>
      <c r="D1" s="369" t="s">
        <v>43</v>
      </c>
      <c r="E1" s="370"/>
      <c r="F1" s="370"/>
      <c r="G1" s="370"/>
      <c r="H1" s="370"/>
      <c r="I1" s="370"/>
      <c r="J1" s="370"/>
      <c r="K1" s="370"/>
      <c r="L1" s="370"/>
      <c r="M1" s="370"/>
      <c r="N1" s="143"/>
      <c r="O1" s="162" t="s">
        <v>2</v>
      </c>
    </row>
    <row r="2" spans="1:15" ht="14.25" x14ac:dyDescent="0.2">
      <c r="A2" s="368" t="s">
        <v>43</v>
      </c>
      <c r="B2" s="368"/>
      <c r="C2" s="143"/>
      <c r="D2" s="141"/>
      <c r="E2" s="141"/>
      <c r="F2" s="141"/>
      <c r="G2" s="141"/>
      <c r="H2" s="140"/>
      <c r="I2" s="141"/>
      <c r="J2" s="141"/>
      <c r="K2" s="141"/>
      <c r="L2" s="141"/>
      <c r="M2" s="143"/>
      <c r="N2" s="143"/>
      <c r="O2" s="162" t="s">
        <v>13</v>
      </c>
    </row>
    <row r="3" spans="1:15" ht="14.25" x14ac:dyDescent="0.2">
      <c r="A3" s="143"/>
      <c r="B3" s="143"/>
      <c r="C3" s="143"/>
      <c r="D3" s="141"/>
      <c r="E3" s="141"/>
      <c r="F3" s="141"/>
      <c r="G3" s="141"/>
      <c r="H3" s="140"/>
      <c r="I3" s="141"/>
      <c r="J3" s="141"/>
      <c r="K3" s="141"/>
      <c r="L3" s="141"/>
      <c r="M3" s="143"/>
      <c r="N3" s="143"/>
      <c r="O3" s="142"/>
    </row>
    <row r="4" spans="1:15" ht="14.25" x14ac:dyDescent="0.2">
      <c r="A4" s="371" t="s">
        <v>40</v>
      </c>
      <c r="B4" s="368"/>
      <c r="C4" s="368"/>
      <c r="D4" s="372" t="str">
        <f>IF('ecs4 pg 1'!I4="","",'ecs4 pg 1'!I4)</f>
        <v/>
      </c>
      <c r="E4" s="373"/>
      <c r="F4" s="373"/>
      <c r="G4" s="373"/>
      <c r="H4" s="140"/>
      <c r="I4" s="374" t="s">
        <v>39</v>
      </c>
      <c r="J4" s="374"/>
      <c r="K4" s="372" t="str">
        <f>IF('ecs4 pg 1'!K7="","",'ecs4 pg 1'!K7)</f>
        <v/>
      </c>
      <c r="L4" s="375"/>
      <c r="M4" s="375"/>
      <c r="N4" s="375"/>
      <c r="O4" s="141"/>
    </row>
    <row r="5" spans="1:15" ht="5.25" customHeight="1" thickBot="1" x14ac:dyDescent="0.25">
      <c r="A5" s="142"/>
      <c r="B5" s="143"/>
      <c r="C5" s="143"/>
      <c r="D5" s="141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2"/>
    </row>
    <row r="6" spans="1:15" ht="18" customHeight="1" thickBot="1" x14ac:dyDescent="0.3">
      <c r="A6" s="142"/>
      <c r="B6" s="176"/>
      <c r="C6" s="358" t="s">
        <v>14</v>
      </c>
      <c r="D6" s="359"/>
      <c r="E6" s="359"/>
      <c r="F6" s="359"/>
      <c r="G6" s="359"/>
      <c r="H6" s="359"/>
      <c r="I6" s="359"/>
      <c r="J6" s="360"/>
      <c r="K6" s="358" t="s">
        <v>15</v>
      </c>
      <c r="L6" s="361"/>
      <c r="M6" s="361"/>
      <c r="N6" s="361"/>
      <c r="O6" s="362"/>
    </row>
    <row r="7" spans="1:15" ht="15" thickBot="1" x14ac:dyDescent="0.25">
      <c r="A7" s="142"/>
      <c r="B7" s="177"/>
      <c r="C7" s="363" t="s">
        <v>105</v>
      </c>
      <c r="D7" s="364"/>
      <c r="E7" s="198" t="s">
        <v>17</v>
      </c>
      <c r="F7" s="145" t="s">
        <v>18</v>
      </c>
      <c r="G7" s="145" t="s">
        <v>19</v>
      </c>
      <c r="H7" s="145" t="s">
        <v>20</v>
      </c>
      <c r="I7" s="145" t="s">
        <v>21</v>
      </c>
      <c r="J7" s="180" t="s">
        <v>22</v>
      </c>
      <c r="K7" s="181" t="s">
        <v>23</v>
      </c>
      <c r="L7" s="146" t="s">
        <v>24</v>
      </c>
      <c r="M7" s="146" t="s">
        <v>25</v>
      </c>
      <c r="N7" s="365" t="s">
        <v>43</v>
      </c>
      <c r="O7" s="360"/>
    </row>
    <row r="8" spans="1:15" ht="42" customHeight="1" thickBot="1" x14ac:dyDescent="0.25">
      <c r="A8" s="142"/>
      <c r="B8" s="178"/>
      <c r="C8" s="366" t="s">
        <v>27</v>
      </c>
      <c r="D8" s="367"/>
      <c r="E8" s="216" t="s">
        <v>28</v>
      </c>
      <c r="F8" s="147" t="s">
        <v>70</v>
      </c>
      <c r="G8" s="147" t="s">
        <v>29</v>
      </c>
      <c r="H8" s="147" t="s">
        <v>71</v>
      </c>
      <c r="I8" s="147" t="s">
        <v>30</v>
      </c>
      <c r="J8" s="147" t="s">
        <v>72</v>
      </c>
      <c r="K8" s="147" t="s">
        <v>95</v>
      </c>
      <c r="L8" s="147" t="s">
        <v>31</v>
      </c>
      <c r="M8" s="147" t="s">
        <v>96</v>
      </c>
      <c r="N8" s="363" t="s">
        <v>26</v>
      </c>
      <c r="O8" s="360"/>
    </row>
    <row r="9" spans="1:15" ht="15" customHeight="1" x14ac:dyDescent="0.2">
      <c r="A9" s="142"/>
      <c r="B9" s="350" t="s">
        <v>98</v>
      </c>
      <c r="C9" s="356"/>
      <c r="D9" s="357"/>
      <c r="E9" s="111"/>
      <c r="F9" s="112"/>
      <c r="G9" s="113"/>
      <c r="H9" s="200" t="str">
        <f t="shared" ref="H9:H16" si="0">IF(C9="","",ROUND(F9*G9/100,2))</f>
        <v/>
      </c>
      <c r="I9" s="114"/>
      <c r="J9" s="187" t="str">
        <f>IF(G9="","",ROUND(H9*I9,2))</f>
        <v/>
      </c>
      <c r="K9" s="188"/>
      <c r="L9" s="189"/>
      <c r="M9" s="190" t="str">
        <f>IF(K9="","",ROUND(K9*L9/100,2))</f>
        <v/>
      </c>
      <c r="N9" s="310"/>
      <c r="O9" s="311"/>
    </row>
    <row r="10" spans="1:15" ht="15" customHeight="1" x14ac:dyDescent="0.2">
      <c r="A10" s="142"/>
      <c r="B10" s="316"/>
      <c r="C10" s="335"/>
      <c r="D10" s="326"/>
      <c r="E10" s="116"/>
      <c r="F10" s="112"/>
      <c r="G10" s="113"/>
      <c r="H10" s="200" t="str">
        <f t="shared" si="0"/>
        <v/>
      </c>
      <c r="I10" s="117" t="str">
        <f t="shared" ref="I10:I16" si="1">IF(C10="","",$I$9)</f>
        <v/>
      </c>
      <c r="J10" s="187" t="str">
        <f t="shared" ref="J10:J16" si="2">IF(G10="","",ROUND(H10*I10,2))</f>
        <v/>
      </c>
      <c r="K10" s="191"/>
      <c r="L10" s="118"/>
      <c r="M10" s="139" t="str">
        <f t="shared" ref="M10:M16" si="3">IF(K10="","",ROUND(K10*L10/100,2))</f>
        <v/>
      </c>
      <c r="N10" s="303"/>
      <c r="O10" s="309"/>
    </row>
    <row r="11" spans="1:15" ht="15" customHeight="1" x14ac:dyDescent="0.2">
      <c r="A11" s="142"/>
      <c r="B11" s="316"/>
      <c r="C11" s="335"/>
      <c r="D11" s="326"/>
      <c r="E11" s="116"/>
      <c r="F11" s="112"/>
      <c r="G11" s="113"/>
      <c r="H11" s="200" t="str">
        <f t="shared" si="0"/>
        <v/>
      </c>
      <c r="I11" s="117" t="str">
        <f t="shared" si="1"/>
        <v/>
      </c>
      <c r="J11" s="187" t="str">
        <f t="shared" si="2"/>
        <v/>
      </c>
      <c r="K11" s="191"/>
      <c r="L11" s="118"/>
      <c r="M11" s="139" t="str">
        <f t="shared" si="3"/>
        <v/>
      </c>
      <c r="N11" s="303"/>
      <c r="O11" s="309"/>
    </row>
    <row r="12" spans="1:15" ht="15" customHeight="1" x14ac:dyDescent="0.2">
      <c r="A12" s="142"/>
      <c r="B12" s="316"/>
      <c r="C12" s="335"/>
      <c r="D12" s="326"/>
      <c r="E12" s="116"/>
      <c r="F12" s="112"/>
      <c r="G12" s="113"/>
      <c r="H12" s="200" t="str">
        <f t="shared" si="0"/>
        <v/>
      </c>
      <c r="I12" s="117" t="str">
        <f t="shared" si="1"/>
        <v/>
      </c>
      <c r="J12" s="187" t="str">
        <f t="shared" si="2"/>
        <v/>
      </c>
      <c r="K12" s="191"/>
      <c r="L12" s="118"/>
      <c r="M12" s="139" t="str">
        <f t="shared" si="3"/>
        <v/>
      </c>
      <c r="N12" s="303"/>
      <c r="O12" s="309"/>
    </row>
    <row r="13" spans="1:15" ht="15" customHeight="1" x14ac:dyDescent="0.2">
      <c r="A13" s="142"/>
      <c r="B13" s="316"/>
      <c r="C13" s="335"/>
      <c r="D13" s="326"/>
      <c r="E13" s="116"/>
      <c r="F13" s="112"/>
      <c r="G13" s="113"/>
      <c r="H13" s="200" t="str">
        <f t="shared" si="0"/>
        <v/>
      </c>
      <c r="I13" s="117" t="str">
        <f t="shared" si="1"/>
        <v/>
      </c>
      <c r="J13" s="187" t="str">
        <f t="shared" si="2"/>
        <v/>
      </c>
      <c r="K13" s="191"/>
      <c r="L13" s="118"/>
      <c r="M13" s="139" t="str">
        <f t="shared" si="3"/>
        <v/>
      </c>
      <c r="N13" s="303"/>
      <c r="O13" s="309"/>
    </row>
    <row r="14" spans="1:15" ht="15" customHeight="1" x14ac:dyDescent="0.2">
      <c r="A14" s="142"/>
      <c r="B14" s="316"/>
      <c r="C14" s="335"/>
      <c r="D14" s="326"/>
      <c r="E14" s="116"/>
      <c r="F14" s="112"/>
      <c r="G14" s="113"/>
      <c r="H14" s="200" t="str">
        <f t="shared" si="0"/>
        <v/>
      </c>
      <c r="I14" s="117" t="str">
        <f t="shared" si="1"/>
        <v/>
      </c>
      <c r="J14" s="187" t="str">
        <f t="shared" si="2"/>
        <v/>
      </c>
      <c r="K14" s="191"/>
      <c r="L14" s="118"/>
      <c r="M14" s="139" t="str">
        <f t="shared" si="3"/>
        <v/>
      </c>
      <c r="N14" s="303"/>
      <c r="O14" s="309"/>
    </row>
    <row r="15" spans="1:15" ht="15" customHeight="1" x14ac:dyDescent="0.2">
      <c r="A15" s="142"/>
      <c r="B15" s="316"/>
      <c r="C15" s="335"/>
      <c r="D15" s="326"/>
      <c r="E15" s="119"/>
      <c r="F15" s="120"/>
      <c r="G15" s="121"/>
      <c r="H15" s="200" t="str">
        <f t="shared" si="0"/>
        <v/>
      </c>
      <c r="I15" s="117" t="str">
        <f t="shared" si="1"/>
        <v/>
      </c>
      <c r="J15" s="187" t="str">
        <f t="shared" si="2"/>
        <v/>
      </c>
      <c r="K15" s="192"/>
      <c r="L15" s="122"/>
      <c r="M15" s="139" t="str">
        <f t="shared" si="3"/>
        <v/>
      </c>
      <c r="N15" s="303"/>
      <c r="O15" s="308"/>
    </row>
    <row r="16" spans="1:15" ht="15" customHeight="1" x14ac:dyDescent="0.2">
      <c r="A16" s="142"/>
      <c r="B16" s="316"/>
      <c r="C16" s="335"/>
      <c r="D16" s="326"/>
      <c r="E16" s="119"/>
      <c r="F16" s="120"/>
      <c r="G16" s="113"/>
      <c r="H16" s="200" t="str">
        <f t="shared" si="0"/>
        <v/>
      </c>
      <c r="I16" s="117" t="str">
        <f t="shared" si="1"/>
        <v/>
      </c>
      <c r="J16" s="195" t="str">
        <f t="shared" si="2"/>
        <v/>
      </c>
      <c r="K16" s="191"/>
      <c r="L16" s="118"/>
      <c r="M16" s="170" t="str">
        <f t="shared" si="3"/>
        <v/>
      </c>
      <c r="N16" s="303"/>
      <c r="O16" s="308"/>
    </row>
    <row r="17" spans="1:16" ht="15" customHeight="1" thickBot="1" x14ac:dyDescent="0.25">
      <c r="A17" s="142"/>
      <c r="B17" s="351"/>
      <c r="C17" s="347"/>
      <c r="D17" s="348"/>
      <c r="E17" s="348"/>
      <c r="F17" s="349"/>
      <c r="G17" s="123" t="str">
        <f>IF(SUM(G9:G16)=0,"",SUM(G9:G16))</f>
        <v/>
      </c>
      <c r="H17" s="301"/>
      <c r="I17" s="302"/>
      <c r="J17" s="302"/>
      <c r="K17" s="298"/>
      <c r="L17" s="299"/>
      <c r="M17" s="299"/>
      <c r="N17" s="299"/>
      <c r="O17" s="300"/>
    </row>
    <row r="18" spans="1:16" ht="15" customHeight="1" x14ac:dyDescent="0.2">
      <c r="A18" s="142"/>
      <c r="B18" s="350" t="s">
        <v>99</v>
      </c>
      <c r="C18" s="352"/>
      <c r="D18" s="353"/>
      <c r="E18" s="138"/>
      <c r="F18" s="173" t="s">
        <v>43</v>
      </c>
      <c r="G18" s="165"/>
      <c r="H18" s="118"/>
      <c r="I18" s="114"/>
      <c r="J18" s="187" t="str">
        <f>IF(H18="","",ROUND(H18*I18,2))</f>
        <v/>
      </c>
      <c r="K18" s="188"/>
      <c r="L18" s="193"/>
      <c r="M18" s="190" t="str">
        <f t="shared" ref="M18:M27" si="4">IF(K18="","",ROUND(K18*L18/100,2))</f>
        <v/>
      </c>
      <c r="N18" s="354"/>
      <c r="O18" s="311"/>
    </row>
    <row r="19" spans="1:16" ht="15" customHeight="1" x14ac:dyDescent="0.2">
      <c r="A19" s="142"/>
      <c r="B19" s="316"/>
      <c r="C19" s="335"/>
      <c r="D19" s="326"/>
      <c r="E19" s="116"/>
      <c r="F19" s="174" t="s">
        <v>43</v>
      </c>
      <c r="G19" s="166"/>
      <c r="H19" s="118"/>
      <c r="I19" s="127" t="str">
        <f t="shared" ref="I19:I27" si="5">IF(C19="","",$I$18)</f>
        <v/>
      </c>
      <c r="J19" s="187" t="str">
        <f t="shared" ref="J19:J27" si="6">IF(H19="","",ROUND(H19*I19,2))</f>
        <v/>
      </c>
      <c r="K19" s="194"/>
      <c r="L19" s="124"/>
      <c r="M19" s="139" t="str">
        <f t="shared" si="4"/>
        <v/>
      </c>
      <c r="N19" s="355"/>
      <c r="O19" s="309"/>
    </row>
    <row r="20" spans="1:16" ht="15" customHeight="1" x14ac:dyDescent="0.2">
      <c r="A20" s="142"/>
      <c r="B20" s="316"/>
      <c r="C20" s="335"/>
      <c r="D20" s="336"/>
      <c r="E20" s="116"/>
      <c r="F20" s="174"/>
      <c r="G20" s="167"/>
      <c r="H20" s="118"/>
      <c r="I20" s="127" t="str">
        <f t="shared" si="5"/>
        <v/>
      </c>
      <c r="J20" s="187" t="str">
        <f t="shared" si="6"/>
        <v/>
      </c>
      <c r="K20" s="194"/>
      <c r="L20" s="115"/>
      <c r="M20" s="139" t="str">
        <f t="shared" si="4"/>
        <v/>
      </c>
      <c r="N20" s="303"/>
      <c r="O20" s="308"/>
    </row>
    <row r="21" spans="1:16" ht="15" customHeight="1" x14ac:dyDescent="0.2">
      <c r="A21" s="142"/>
      <c r="B21" s="316"/>
      <c r="C21" s="335"/>
      <c r="D21" s="336"/>
      <c r="E21" s="116"/>
      <c r="F21" s="174"/>
      <c r="G21" s="167"/>
      <c r="H21" s="118"/>
      <c r="I21" s="127" t="str">
        <f t="shared" si="5"/>
        <v/>
      </c>
      <c r="J21" s="187" t="str">
        <f t="shared" si="6"/>
        <v/>
      </c>
      <c r="K21" s="194"/>
      <c r="L21" s="124"/>
      <c r="M21" s="139" t="str">
        <f t="shared" si="4"/>
        <v/>
      </c>
      <c r="N21" s="303"/>
      <c r="O21" s="308"/>
    </row>
    <row r="22" spans="1:16" ht="15" customHeight="1" x14ac:dyDescent="0.2">
      <c r="A22" s="142"/>
      <c r="B22" s="316"/>
      <c r="C22" s="335"/>
      <c r="D22" s="336"/>
      <c r="E22" s="116"/>
      <c r="F22" s="174"/>
      <c r="G22" s="167"/>
      <c r="H22" s="118"/>
      <c r="I22" s="127" t="str">
        <f t="shared" si="5"/>
        <v/>
      </c>
      <c r="J22" s="187" t="str">
        <f t="shared" si="6"/>
        <v/>
      </c>
      <c r="K22" s="194"/>
      <c r="L22" s="124"/>
      <c r="M22" s="139" t="str">
        <f t="shared" si="4"/>
        <v/>
      </c>
      <c r="N22" s="303"/>
      <c r="O22" s="308"/>
    </row>
    <row r="23" spans="1:16" ht="15" customHeight="1" x14ac:dyDescent="0.2">
      <c r="A23" s="142"/>
      <c r="B23" s="316"/>
      <c r="C23" s="335"/>
      <c r="D23" s="336"/>
      <c r="E23" s="116"/>
      <c r="F23" s="174"/>
      <c r="G23" s="167"/>
      <c r="H23" s="118"/>
      <c r="I23" s="127" t="str">
        <f t="shared" si="5"/>
        <v/>
      </c>
      <c r="J23" s="187" t="str">
        <f t="shared" si="6"/>
        <v/>
      </c>
      <c r="K23" s="194"/>
      <c r="L23" s="124"/>
      <c r="M23" s="139" t="str">
        <f t="shared" si="4"/>
        <v/>
      </c>
      <c r="N23" s="303"/>
      <c r="O23" s="308"/>
    </row>
    <row r="24" spans="1:16" ht="15" customHeight="1" x14ac:dyDescent="0.2">
      <c r="A24" s="142"/>
      <c r="B24" s="316"/>
      <c r="C24" s="335"/>
      <c r="D24" s="336"/>
      <c r="E24" s="116"/>
      <c r="F24" s="174"/>
      <c r="G24" s="167"/>
      <c r="H24" s="118"/>
      <c r="I24" s="127" t="str">
        <f t="shared" si="5"/>
        <v/>
      </c>
      <c r="J24" s="187" t="str">
        <f t="shared" si="6"/>
        <v/>
      </c>
      <c r="K24" s="194"/>
      <c r="L24" s="124"/>
      <c r="M24" s="139" t="str">
        <f t="shared" si="4"/>
        <v/>
      </c>
      <c r="N24" s="303"/>
      <c r="O24" s="308"/>
    </row>
    <row r="25" spans="1:16" ht="15" customHeight="1" x14ac:dyDescent="0.2">
      <c r="A25" s="142"/>
      <c r="B25" s="316"/>
      <c r="C25" s="337"/>
      <c r="D25" s="338"/>
      <c r="E25" s="116"/>
      <c r="F25" s="174"/>
      <c r="G25" s="167"/>
      <c r="H25" s="118"/>
      <c r="I25" s="127" t="str">
        <f t="shared" si="5"/>
        <v/>
      </c>
      <c r="J25" s="187" t="str">
        <f t="shared" si="6"/>
        <v/>
      </c>
      <c r="K25" s="194"/>
      <c r="L25" s="124"/>
      <c r="M25" s="139" t="str">
        <f t="shared" si="4"/>
        <v/>
      </c>
      <c r="N25" s="303"/>
      <c r="O25" s="308"/>
    </row>
    <row r="26" spans="1:16" ht="15" customHeight="1" x14ac:dyDescent="0.2">
      <c r="A26" s="142"/>
      <c r="B26" s="316"/>
      <c r="C26" s="335"/>
      <c r="D26" s="336"/>
      <c r="E26" s="116"/>
      <c r="F26" s="174"/>
      <c r="G26" s="167"/>
      <c r="H26" s="118"/>
      <c r="I26" s="127" t="str">
        <f t="shared" si="5"/>
        <v/>
      </c>
      <c r="J26" s="187" t="str">
        <f t="shared" si="6"/>
        <v/>
      </c>
      <c r="K26" s="194"/>
      <c r="L26" s="124"/>
      <c r="M26" s="139" t="str">
        <f t="shared" si="4"/>
        <v/>
      </c>
      <c r="N26" s="303"/>
      <c r="O26" s="304"/>
    </row>
    <row r="27" spans="1:16" ht="15" customHeight="1" x14ac:dyDescent="0.2">
      <c r="A27" s="142"/>
      <c r="B27" s="316"/>
      <c r="C27" s="335"/>
      <c r="D27" s="326"/>
      <c r="E27" s="116"/>
      <c r="F27" s="174"/>
      <c r="G27" s="166"/>
      <c r="H27" s="118"/>
      <c r="I27" s="127" t="str">
        <f t="shared" si="5"/>
        <v/>
      </c>
      <c r="J27" s="187" t="str">
        <f t="shared" si="6"/>
        <v/>
      </c>
      <c r="K27" s="191"/>
      <c r="L27" s="118"/>
      <c r="M27" s="170" t="str">
        <f t="shared" si="4"/>
        <v/>
      </c>
      <c r="N27" s="303"/>
      <c r="O27" s="308"/>
    </row>
    <row r="28" spans="1:16" ht="15" customHeight="1" thickBot="1" x14ac:dyDescent="0.25">
      <c r="A28" s="142"/>
      <c r="B28" s="351"/>
      <c r="C28" s="339"/>
      <c r="D28" s="339"/>
      <c r="E28" s="214"/>
      <c r="F28" s="171"/>
      <c r="G28" s="172"/>
      <c r="H28" s="175" t="str">
        <f>IF(SUM(H18:H27)=0," ",SUM(H18:H27))</f>
        <v xml:space="preserve"> </v>
      </c>
      <c r="I28" s="209"/>
      <c r="J28" s="171" t="str">
        <f>IF(G28="","",ROUND(H28*I28,2))</f>
        <v/>
      </c>
      <c r="K28" s="305"/>
      <c r="L28" s="306"/>
      <c r="M28" s="306"/>
      <c r="N28" s="306"/>
      <c r="O28" s="307"/>
    </row>
    <row r="29" spans="1:16" ht="28.5" customHeight="1" thickBot="1" x14ac:dyDescent="0.25">
      <c r="A29" s="142"/>
      <c r="B29" s="316" t="s">
        <v>100</v>
      </c>
      <c r="C29" s="342" t="s">
        <v>32</v>
      </c>
      <c r="D29" s="343"/>
      <c r="E29" s="344" t="s">
        <v>73</v>
      </c>
      <c r="F29" s="345"/>
      <c r="G29" s="168" t="s">
        <v>30</v>
      </c>
      <c r="H29" s="340" t="s">
        <v>77</v>
      </c>
      <c r="I29" s="346"/>
      <c r="J29" s="341"/>
      <c r="K29" s="169" t="s">
        <v>74</v>
      </c>
      <c r="L29" s="168" t="s">
        <v>75</v>
      </c>
      <c r="M29" s="169" t="s">
        <v>76</v>
      </c>
      <c r="N29" s="340" t="s">
        <v>26</v>
      </c>
      <c r="O29" s="341"/>
    </row>
    <row r="30" spans="1:16" ht="15" customHeight="1" x14ac:dyDescent="0.2">
      <c r="A30" s="142"/>
      <c r="B30" s="317"/>
      <c r="C30" s="331"/>
      <c r="D30" s="332"/>
      <c r="E30" s="327"/>
      <c r="F30" s="328"/>
      <c r="G30" s="115"/>
      <c r="H30" s="333" t="str">
        <f>IF(C30="none","",IF(C30="","",E30*G30))</f>
        <v/>
      </c>
      <c r="I30" s="334"/>
      <c r="J30" s="334"/>
      <c r="K30" s="182"/>
      <c r="L30" s="183"/>
      <c r="M30" s="184" t="str">
        <f>IF(K30="","",K30*L30/100)</f>
        <v/>
      </c>
      <c r="N30" s="310"/>
      <c r="O30" s="311"/>
      <c r="P30" s="215"/>
    </row>
    <row r="31" spans="1:16" ht="15" customHeight="1" x14ac:dyDescent="0.2">
      <c r="A31" s="142"/>
      <c r="B31" s="317"/>
      <c r="C31" s="325"/>
      <c r="D31" s="326"/>
      <c r="E31" s="327"/>
      <c r="F31" s="328"/>
      <c r="G31" s="196" t="str">
        <f>IF(C31="none","",IF(C31="","",$I$9))</f>
        <v/>
      </c>
      <c r="H31" s="329" t="str">
        <f>IF(C31="none","",IF(C31="","",E31*G31))</f>
        <v/>
      </c>
      <c r="I31" s="330"/>
      <c r="J31" s="330"/>
      <c r="K31" s="185"/>
      <c r="L31" s="113"/>
      <c r="M31" s="127" t="str">
        <f>IF(K31="","",K31*L31/100)</f>
        <v/>
      </c>
      <c r="N31" s="303"/>
      <c r="O31" s="309"/>
      <c r="P31" s="215"/>
    </row>
    <row r="32" spans="1:16" ht="15" customHeight="1" x14ac:dyDescent="0.2">
      <c r="A32" s="142"/>
      <c r="B32" s="317"/>
      <c r="C32" s="325"/>
      <c r="D32" s="326"/>
      <c r="E32" s="327"/>
      <c r="F32" s="328"/>
      <c r="G32" s="196" t="str">
        <f>IF(C32="none","",IF(C32="","",$I$9))</f>
        <v/>
      </c>
      <c r="H32" s="329" t="str">
        <f>IF(C32="none","",IF(C32="","",E32*G32))</f>
        <v/>
      </c>
      <c r="I32" s="330"/>
      <c r="J32" s="330"/>
      <c r="K32" s="185"/>
      <c r="L32" s="113"/>
      <c r="M32" s="127" t="str">
        <f>IF(K32="","",K32*L32/100)</f>
        <v/>
      </c>
      <c r="N32" s="303"/>
      <c r="O32" s="309"/>
      <c r="P32" s="215"/>
    </row>
    <row r="33" spans="1:42" ht="15" customHeight="1" thickBot="1" x14ac:dyDescent="0.25">
      <c r="A33" s="142"/>
      <c r="B33" s="318"/>
      <c r="C33" s="319"/>
      <c r="D33" s="320"/>
      <c r="E33" s="321"/>
      <c r="F33" s="322"/>
      <c r="G33" s="197" t="str">
        <f>IF(C33="none","",IF(C33="","",$I$9))</f>
        <v/>
      </c>
      <c r="H33" s="323" t="str">
        <f>IF(C33="none","",IF(C33="","",E33*G33))</f>
        <v/>
      </c>
      <c r="I33" s="324"/>
      <c r="J33" s="324"/>
      <c r="K33" s="186"/>
      <c r="L33" s="137"/>
      <c r="M33" s="179" t="str">
        <f>IF(K33="","",K33*L33/100)</f>
        <v/>
      </c>
      <c r="N33" s="296"/>
      <c r="O33" s="297"/>
      <c r="P33" s="215"/>
    </row>
    <row r="34" spans="1:42" ht="7.5" customHeight="1" x14ac:dyDescent="0.2"/>
    <row r="35" spans="1:42" x14ac:dyDescent="0.2">
      <c r="A35" s="312" t="s">
        <v>78</v>
      </c>
      <c r="B35" s="294"/>
      <c r="C35" s="294"/>
      <c r="D35" s="294"/>
      <c r="E35" s="294"/>
      <c r="F35" s="294"/>
      <c r="J35" s="148" t="s">
        <v>101</v>
      </c>
      <c r="K35" s="211" t="s">
        <v>110</v>
      </c>
    </row>
    <row r="36" spans="1:42" x14ac:dyDescent="0.2">
      <c r="J36" s="148" t="s">
        <v>102</v>
      </c>
      <c r="K36" s="144" t="s">
        <v>33</v>
      </c>
    </row>
    <row r="37" spans="1:42" x14ac:dyDescent="0.2">
      <c r="B37" s="313" t="s">
        <v>94</v>
      </c>
      <c r="C37" s="313"/>
      <c r="D37" s="294"/>
      <c r="E37" s="294"/>
      <c r="F37" s="294"/>
      <c r="G37" s="294"/>
      <c r="H37" s="294"/>
      <c r="I37" s="294"/>
      <c r="K37" s="149" t="s">
        <v>34</v>
      </c>
    </row>
    <row r="38" spans="1:42" x14ac:dyDescent="0.2">
      <c r="D38" s="314">
        <v>100</v>
      </c>
      <c r="E38" s="315"/>
      <c r="F38" s="150">
        <v>100</v>
      </c>
    </row>
    <row r="39" spans="1:42" x14ac:dyDescent="0.2">
      <c r="J39" s="151" t="s">
        <v>35</v>
      </c>
    </row>
    <row r="40" spans="1:42" x14ac:dyDescent="0.2">
      <c r="A40" s="148" t="s">
        <v>79</v>
      </c>
      <c r="B40" s="144" t="s">
        <v>87</v>
      </c>
      <c r="J40" s="144" t="s">
        <v>36</v>
      </c>
    </row>
    <row r="41" spans="1:42" x14ac:dyDescent="0.2">
      <c r="A41" s="148" t="s">
        <v>80</v>
      </c>
      <c r="B41" s="144" t="s">
        <v>88</v>
      </c>
      <c r="J41" s="294"/>
      <c r="K41" s="294"/>
      <c r="L41" s="294"/>
      <c r="M41" s="294"/>
      <c r="O41" s="294"/>
    </row>
    <row r="42" spans="1:42" x14ac:dyDescent="0.2">
      <c r="A42" s="148" t="s">
        <v>81</v>
      </c>
      <c r="B42" s="144" t="s">
        <v>89</v>
      </c>
      <c r="J42" s="295"/>
      <c r="K42" s="295"/>
      <c r="L42" s="295"/>
      <c r="M42" s="295"/>
      <c r="N42" s="152"/>
      <c r="O42" s="295"/>
    </row>
    <row r="43" spans="1:42" x14ac:dyDescent="0.2">
      <c r="A43" s="148" t="s">
        <v>82</v>
      </c>
      <c r="B43" s="211" t="s">
        <v>109</v>
      </c>
      <c r="J43" s="144" t="s">
        <v>41</v>
      </c>
      <c r="O43" s="144" t="s">
        <v>11</v>
      </c>
    </row>
    <row r="44" spans="1:42" x14ac:dyDescent="0.2">
      <c r="A44" s="148" t="s">
        <v>83</v>
      </c>
      <c r="B44" s="144" t="s">
        <v>90</v>
      </c>
    </row>
    <row r="45" spans="1:42" x14ac:dyDescent="0.2">
      <c r="A45" s="148" t="s">
        <v>84</v>
      </c>
      <c r="B45" s="144" t="s">
        <v>91</v>
      </c>
      <c r="J45" s="144" t="s">
        <v>37</v>
      </c>
    </row>
    <row r="46" spans="1:42" x14ac:dyDescent="0.2">
      <c r="A46" s="148" t="s">
        <v>85</v>
      </c>
      <c r="B46" s="144" t="s">
        <v>92</v>
      </c>
      <c r="J46" s="294"/>
      <c r="K46" s="294"/>
      <c r="L46" s="294"/>
      <c r="M46" s="294"/>
      <c r="O46" s="294"/>
    </row>
    <row r="47" spans="1:42" ht="12.75" customHeight="1" x14ac:dyDescent="0.2">
      <c r="A47" s="148" t="s">
        <v>86</v>
      </c>
      <c r="B47" s="144" t="s">
        <v>93</v>
      </c>
      <c r="H47" s="153"/>
      <c r="J47" s="295"/>
      <c r="K47" s="295"/>
      <c r="L47" s="295"/>
      <c r="M47" s="295"/>
      <c r="N47" s="152"/>
      <c r="O47" s="295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</row>
    <row r="48" spans="1:42" ht="12.75" customHeight="1" x14ac:dyDescent="0.2">
      <c r="J48" s="144" t="s">
        <v>38</v>
      </c>
      <c r="O48" s="144" t="s">
        <v>11</v>
      </c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</row>
    <row r="49" spans="1:42" ht="12.75" customHeight="1" x14ac:dyDescent="0.2"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</row>
    <row r="50" spans="1:42" x14ac:dyDescent="0.2">
      <c r="I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</row>
    <row r="54" spans="1:42" x14ac:dyDescent="0.2">
      <c r="J54" s="152"/>
      <c r="K54" s="152"/>
      <c r="L54" s="152"/>
      <c r="M54" s="152"/>
      <c r="N54" s="152"/>
    </row>
    <row r="55" spans="1:42" x14ac:dyDescent="0.2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</row>
    <row r="56" spans="1:42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</row>
    <row r="57" spans="1:42" x14ac:dyDescent="0.2">
      <c r="A57" s="152"/>
      <c r="B57" s="152"/>
      <c r="C57" s="152"/>
      <c r="D57" s="155"/>
      <c r="E57" s="152"/>
      <c r="F57" s="152"/>
      <c r="G57" s="152"/>
      <c r="H57" s="152"/>
      <c r="I57" s="152"/>
      <c r="J57" s="152"/>
      <c r="K57" s="152"/>
      <c r="L57" s="152"/>
      <c r="M57" s="152"/>
      <c r="N57" s="152"/>
    </row>
    <row r="58" spans="1:42" x14ac:dyDescent="0.2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</row>
    <row r="59" spans="1:42" x14ac:dyDescent="0.2">
      <c r="A59" s="152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</row>
    <row r="60" spans="1:42" x14ac:dyDescent="0.2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</row>
    <row r="61" spans="1:42" x14ac:dyDescent="0.2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</row>
    <row r="62" spans="1:42" x14ac:dyDescent="0.2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</row>
    <row r="63" spans="1:42" x14ac:dyDescent="0.2">
      <c r="A63" s="152"/>
      <c r="B63" s="152"/>
      <c r="C63" s="152"/>
      <c r="D63" s="156"/>
      <c r="E63" s="157"/>
      <c r="F63" s="156"/>
      <c r="G63" s="152"/>
      <c r="H63" s="152"/>
      <c r="I63" s="152"/>
      <c r="J63" s="160"/>
      <c r="K63" s="160"/>
      <c r="L63" s="160"/>
      <c r="M63" s="160"/>
      <c r="N63" s="160"/>
      <c r="O63" s="154"/>
    </row>
    <row r="64" spans="1:42" x14ac:dyDescent="0.2">
      <c r="A64" s="152"/>
      <c r="B64" s="152"/>
      <c r="C64" s="152"/>
      <c r="D64" s="158"/>
      <c r="E64" s="155"/>
      <c r="F64" s="158"/>
      <c r="G64" s="152"/>
      <c r="H64" s="152"/>
      <c r="I64" s="159"/>
      <c r="J64" s="160"/>
      <c r="K64" s="160"/>
      <c r="L64" s="160"/>
      <c r="M64" s="160"/>
      <c r="N64" s="160"/>
      <c r="O64" s="154"/>
    </row>
    <row r="65" spans="1:15" x14ac:dyDescent="0.2">
      <c r="A65" s="152"/>
      <c r="B65" s="152"/>
      <c r="C65" s="152"/>
      <c r="D65" s="155"/>
      <c r="E65" s="152"/>
      <c r="F65" s="152"/>
      <c r="G65" s="152"/>
      <c r="H65" s="152"/>
      <c r="I65" s="160"/>
      <c r="J65" s="160"/>
      <c r="K65" s="160"/>
      <c r="L65" s="160"/>
      <c r="M65" s="160"/>
      <c r="N65" s="160"/>
      <c r="O65" s="154"/>
    </row>
    <row r="66" spans="1:15" x14ac:dyDescent="0.2">
      <c r="A66" s="152"/>
      <c r="B66" s="152"/>
      <c r="C66" s="152"/>
      <c r="D66" s="155"/>
      <c r="E66" s="152"/>
      <c r="F66" s="152"/>
      <c r="G66" s="152"/>
      <c r="H66" s="152"/>
      <c r="I66" s="160"/>
      <c r="J66" s="152"/>
      <c r="K66" s="152"/>
      <c r="L66" s="152"/>
      <c r="M66" s="152"/>
      <c r="N66" s="152"/>
    </row>
    <row r="67" spans="1:15" x14ac:dyDescent="0.2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</row>
    <row r="68" spans="1:15" x14ac:dyDescent="0.2">
      <c r="A68" s="152"/>
      <c r="B68" s="152"/>
      <c r="C68" s="152"/>
      <c r="D68" s="161"/>
      <c r="E68" s="161"/>
      <c r="F68" s="161"/>
      <c r="G68" s="152"/>
      <c r="H68" s="152"/>
      <c r="I68" s="152"/>
    </row>
  </sheetData>
  <sheetProtection algorithmName="SHA-512" hashValue="wYMUI2Z5d3BfeBy3ojQY833LznW68e7SwrfeNZ/kgcwGJULDKLoHhtNn07R+oxUD+5Jpwe84EnNvFnFue/V14w==" saltValue="NqEBHcPcEPeEc830iIK4ng==" spinCount="100000" sheet="1" objects="1" scenarios="1"/>
  <mergeCells count="84">
    <mergeCell ref="A1:B1"/>
    <mergeCell ref="D1:M1"/>
    <mergeCell ref="A2:B2"/>
    <mergeCell ref="A4:C4"/>
    <mergeCell ref="D4:G4"/>
    <mergeCell ref="I4:J4"/>
    <mergeCell ref="K4:N4"/>
    <mergeCell ref="C6:J6"/>
    <mergeCell ref="K6:O6"/>
    <mergeCell ref="C7:D7"/>
    <mergeCell ref="N7:O7"/>
    <mergeCell ref="C8:D8"/>
    <mergeCell ref="N8:O8"/>
    <mergeCell ref="C16:D16"/>
    <mergeCell ref="N16:O16"/>
    <mergeCell ref="B9:B17"/>
    <mergeCell ref="C9:D9"/>
    <mergeCell ref="N9:O9"/>
    <mergeCell ref="C10:D10"/>
    <mergeCell ref="N10:O10"/>
    <mergeCell ref="C11:D11"/>
    <mergeCell ref="N11:O11"/>
    <mergeCell ref="C12:D12"/>
    <mergeCell ref="N12:O12"/>
    <mergeCell ref="C13:D13"/>
    <mergeCell ref="N13:O13"/>
    <mergeCell ref="C14:D14"/>
    <mergeCell ref="N14:O14"/>
    <mergeCell ref="C15:D15"/>
    <mergeCell ref="N15:O15"/>
    <mergeCell ref="C17:F17"/>
    <mergeCell ref="B18:B28"/>
    <mergeCell ref="C18:D18"/>
    <mergeCell ref="N18:O18"/>
    <mergeCell ref="C19:D19"/>
    <mergeCell ref="N19:O19"/>
    <mergeCell ref="C20:D20"/>
    <mergeCell ref="N20:O20"/>
    <mergeCell ref="C21:D21"/>
    <mergeCell ref="C22:D22"/>
    <mergeCell ref="C23:D23"/>
    <mergeCell ref="N23:O23"/>
    <mergeCell ref="C27:D27"/>
    <mergeCell ref="C24:D24"/>
    <mergeCell ref="N24:O24"/>
    <mergeCell ref="C26:D26"/>
    <mergeCell ref="N25:O25"/>
    <mergeCell ref="C25:D25"/>
    <mergeCell ref="C28:D28"/>
    <mergeCell ref="N29:O29"/>
    <mergeCell ref="C29:D29"/>
    <mergeCell ref="E29:F29"/>
    <mergeCell ref="H29:J29"/>
    <mergeCell ref="A35:F35"/>
    <mergeCell ref="B37:I37"/>
    <mergeCell ref="D38:E38"/>
    <mergeCell ref="B29:B33"/>
    <mergeCell ref="C33:D33"/>
    <mergeCell ref="E33:F33"/>
    <mergeCell ref="H33:J33"/>
    <mergeCell ref="C32:D32"/>
    <mergeCell ref="E32:F32"/>
    <mergeCell ref="H32:J32"/>
    <mergeCell ref="C31:D31"/>
    <mergeCell ref="E31:F31"/>
    <mergeCell ref="H31:J31"/>
    <mergeCell ref="C30:D30"/>
    <mergeCell ref="E30:F30"/>
    <mergeCell ref="H30:J30"/>
    <mergeCell ref="J46:M47"/>
    <mergeCell ref="O46:O47"/>
    <mergeCell ref="N33:O33"/>
    <mergeCell ref="K17:O17"/>
    <mergeCell ref="H17:J17"/>
    <mergeCell ref="N26:O26"/>
    <mergeCell ref="K28:O28"/>
    <mergeCell ref="N27:O27"/>
    <mergeCell ref="N21:O21"/>
    <mergeCell ref="N22:O22"/>
    <mergeCell ref="N31:O31"/>
    <mergeCell ref="N32:O32"/>
    <mergeCell ref="N30:O30"/>
    <mergeCell ref="J41:M42"/>
    <mergeCell ref="O41:O42"/>
  </mergeCells>
  <phoneticPr fontId="2" type="noConversion"/>
  <pageMargins left="0.5" right="0.5" top="0.25" bottom="0.25" header="0.5" footer="0.5"/>
  <pageSetup scale="78" orientation="landscape" r:id="rId1"/>
  <headerFooter alignWithMargins="0"/>
  <ignoredErrors>
    <ignoredError sqref="C7:M7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theme="0"/>
  </sheetPr>
  <dimension ref="A1:AP68"/>
  <sheetViews>
    <sheetView showGridLines="0" zoomScaleNormal="100" workbookViewId="0">
      <selection activeCell="C9" sqref="C9:D9"/>
    </sheetView>
  </sheetViews>
  <sheetFormatPr defaultRowHeight="12.75" x14ac:dyDescent="0.2"/>
  <cols>
    <col min="1" max="3" width="4.140625" customWidth="1"/>
    <col min="4" max="4" width="22.5703125" customWidth="1"/>
    <col min="5" max="5" width="17.85546875" customWidth="1"/>
    <col min="6" max="6" width="9.7109375" customWidth="1"/>
    <col min="8" max="8" width="9.85546875" customWidth="1"/>
    <col min="9" max="9" width="10.42578125" customWidth="1"/>
    <col min="10" max="10" width="9.85546875" customWidth="1"/>
    <col min="11" max="11" width="11.140625" customWidth="1"/>
    <col min="12" max="12" width="11.28515625" customWidth="1"/>
    <col min="13" max="13" width="12.7109375" customWidth="1"/>
    <col min="14" max="14" width="2.7109375" customWidth="1"/>
    <col min="15" max="15" width="22.5703125" customWidth="1"/>
  </cols>
  <sheetData>
    <row r="1" spans="1:15" ht="14.25" x14ac:dyDescent="0.2">
      <c r="A1" s="385" t="s">
        <v>43</v>
      </c>
      <c r="B1" s="385"/>
      <c r="C1" s="100"/>
      <c r="D1" s="390" t="s">
        <v>43</v>
      </c>
      <c r="E1" s="391"/>
      <c r="F1" s="391"/>
      <c r="G1" s="391"/>
      <c r="H1" s="391"/>
      <c r="I1" s="391"/>
      <c r="J1" s="391"/>
      <c r="K1" s="391"/>
      <c r="L1" s="391"/>
      <c r="M1" s="391"/>
      <c r="N1" s="100"/>
      <c r="O1" s="101" t="s">
        <v>2</v>
      </c>
    </row>
    <row r="2" spans="1:15" ht="14.25" x14ac:dyDescent="0.2">
      <c r="A2" s="385" t="s">
        <v>43</v>
      </c>
      <c r="B2" s="385"/>
      <c r="C2" s="100"/>
      <c r="D2" s="102"/>
      <c r="E2" s="102"/>
      <c r="F2" s="102"/>
      <c r="G2" s="102"/>
      <c r="H2" s="103"/>
      <c r="I2" s="102"/>
      <c r="J2" s="102"/>
      <c r="K2" s="102"/>
      <c r="L2" s="102"/>
      <c r="M2" s="100"/>
      <c r="N2" s="100"/>
      <c r="O2" s="220" t="s">
        <v>113</v>
      </c>
    </row>
    <row r="3" spans="1:15" ht="14.25" x14ac:dyDescent="0.2">
      <c r="A3" s="100"/>
      <c r="B3" s="100"/>
      <c r="C3" s="100"/>
      <c r="D3" s="102"/>
      <c r="E3" s="102"/>
      <c r="F3" s="102"/>
      <c r="G3" s="102"/>
      <c r="H3" s="103"/>
      <c r="I3" s="102"/>
      <c r="J3" s="102"/>
      <c r="K3" s="102"/>
      <c r="L3" s="102"/>
      <c r="M3" s="100"/>
      <c r="N3" s="100"/>
      <c r="O3" s="104"/>
    </row>
    <row r="4" spans="1:15" ht="14.25" x14ac:dyDescent="0.2">
      <c r="A4" s="389" t="s">
        <v>40</v>
      </c>
      <c r="B4" s="385"/>
      <c r="C4" s="385"/>
      <c r="D4" s="372" t="str">
        <f>IF('ecs4 pg 1'!I4="","",'ecs4 pg 1'!I4)</f>
        <v/>
      </c>
      <c r="E4" s="373"/>
      <c r="F4" s="373"/>
      <c r="G4" s="373"/>
      <c r="H4" s="103"/>
      <c r="I4" s="394" t="s">
        <v>39</v>
      </c>
      <c r="J4" s="394"/>
      <c r="K4" s="372" t="str">
        <f>IF('ecs4 pg 1'!K7="","",'ecs4 pg 1'!K7)</f>
        <v/>
      </c>
      <c r="L4" s="375"/>
      <c r="M4" s="375"/>
      <c r="N4" s="375"/>
      <c r="O4" s="102"/>
    </row>
    <row r="5" spans="1:15" ht="5.25" customHeight="1" thickBot="1" x14ac:dyDescent="0.25">
      <c r="A5" s="104"/>
      <c r="B5" s="100"/>
      <c r="C5" s="100"/>
      <c r="D5" s="102"/>
      <c r="E5" s="103"/>
      <c r="F5" s="103"/>
      <c r="G5" s="103"/>
      <c r="H5" s="103"/>
      <c r="I5" s="103"/>
      <c r="J5" s="103"/>
      <c r="K5" s="105"/>
      <c r="L5" s="105"/>
      <c r="M5" s="105"/>
      <c r="N5" s="103"/>
      <c r="O5" s="104"/>
    </row>
    <row r="6" spans="1:15" ht="18" customHeight="1" thickBot="1" x14ac:dyDescent="0.3">
      <c r="A6" s="104"/>
      <c r="B6" s="106"/>
      <c r="C6" s="386" t="s">
        <v>14</v>
      </c>
      <c r="D6" s="387"/>
      <c r="E6" s="387"/>
      <c r="F6" s="387"/>
      <c r="G6" s="387"/>
      <c r="H6" s="387"/>
      <c r="I6" s="387"/>
      <c r="J6" s="388"/>
      <c r="K6" s="386" t="s">
        <v>15</v>
      </c>
      <c r="L6" s="392"/>
      <c r="M6" s="392"/>
      <c r="N6" s="392"/>
      <c r="O6" s="393"/>
    </row>
    <row r="7" spans="1:15" ht="15" thickBot="1" x14ac:dyDescent="0.25">
      <c r="A7" s="104"/>
      <c r="B7" s="107"/>
      <c r="C7" s="411" t="s">
        <v>16</v>
      </c>
      <c r="D7" s="412"/>
      <c r="E7" s="108" t="s">
        <v>17</v>
      </c>
      <c r="F7" s="109" t="s">
        <v>18</v>
      </c>
      <c r="G7" s="109" t="s">
        <v>19</v>
      </c>
      <c r="H7" s="109" t="s">
        <v>20</v>
      </c>
      <c r="I7" s="109" t="s">
        <v>21</v>
      </c>
      <c r="J7" s="109" t="s">
        <v>22</v>
      </c>
      <c r="K7" s="110" t="s">
        <v>23</v>
      </c>
      <c r="L7" s="110" t="s">
        <v>24</v>
      </c>
      <c r="M7" s="110" t="s">
        <v>25</v>
      </c>
      <c r="N7" s="410" t="s">
        <v>43</v>
      </c>
      <c r="O7" s="388"/>
    </row>
    <row r="8" spans="1:15" ht="42" customHeight="1" thickBot="1" x14ac:dyDescent="0.25">
      <c r="A8" s="104"/>
      <c r="B8" s="133"/>
      <c r="C8" s="413" t="s">
        <v>27</v>
      </c>
      <c r="D8" s="412"/>
      <c r="E8" s="217" t="s">
        <v>28</v>
      </c>
      <c r="F8" s="128" t="s">
        <v>70</v>
      </c>
      <c r="G8" s="128" t="s">
        <v>29</v>
      </c>
      <c r="H8" s="128" t="s">
        <v>71</v>
      </c>
      <c r="I8" s="128" t="s">
        <v>30</v>
      </c>
      <c r="J8" s="128" t="s">
        <v>72</v>
      </c>
      <c r="K8" s="128" t="s">
        <v>95</v>
      </c>
      <c r="L8" s="128" t="s">
        <v>31</v>
      </c>
      <c r="M8" s="128" t="s">
        <v>96</v>
      </c>
      <c r="N8" s="411" t="s">
        <v>26</v>
      </c>
      <c r="O8" s="388"/>
    </row>
    <row r="9" spans="1:15" ht="15" customHeight="1" x14ac:dyDescent="0.2">
      <c r="A9" s="104"/>
      <c r="B9" s="406" t="s">
        <v>97</v>
      </c>
      <c r="C9" s="414"/>
      <c r="D9" s="353"/>
      <c r="E9" s="111"/>
      <c r="F9" s="112"/>
      <c r="G9" s="113"/>
      <c r="H9" s="163" t="str">
        <f>IF(C9="","",ROUND(F9*G9/100,3))</f>
        <v/>
      </c>
      <c r="I9" s="114"/>
      <c r="J9" s="164" t="str">
        <f>IF(G9="","",ROUND(H9*I9,2))</f>
        <v/>
      </c>
      <c r="K9" s="115"/>
      <c r="L9" s="115"/>
      <c r="M9" s="139" t="str">
        <f>IF(K9="","",ROUND(K9*L9/100,2))</f>
        <v/>
      </c>
      <c r="N9" s="310"/>
      <c r="O9" s="353"/>
    </row>
    <row r="10" spans="1:15" ht="15" customHeight="1" x14ac:dyDescent="0.2">
      <c r="A10" s="104"/>
      <c r="B10" s="407"/>
      <c r="C10" s="376"/>
      <c r="D10" s="326"/>
      <c r="E10" s="116"/>
      <c r="F10" s="112"/>
      <c r="G10" s="113"/>
      <c r="H10" s="163" t="str">
        <f t="shared" ref="H10:H26" si="0">IF(C10="","",ROUND(F10*G10/100,3))</f>
        <v/>
      </c>
      <c r="I10" s="117" t="str">
        <f t="shared" ref="I10:I26" si="1">IF(C10="","",$I$9)</f>
        <v/>
      </c>
      <c r="J10" s="164" t="str">
        <f t="shared" ref="J10:J26" si="2">IF(G10="","",ROUND(H10*I10,2))</f>
        <v/>
      </c>
      <c r="K10" s="118"/>
      <c r="L10" s="118"/>
      <c r="M10" s="139" t="str">
        <f t="shared" ref="M10:M26" si="3">IF(K10="","",ROUND(K10*L10/100,2))</f>
        <v/>
      </c>
      <c r="N10" s="303"/>
      <c r="O10" s="326"/>
    </row>
    <row r="11" spans="1:15" ht="15" customHeight="1" x14ac:dyDescent="0.2">
      <c r="A11" s="104"/>
      <c r="B11" s="407"/>
      <c r="C11" s="376"/>
      <c r="D11" s="326"/>
      <c r="E11" s="116"/>
      <c r="F11" s="112"/>
      <c r="G11" s="113"/>
      <c r="H11" s="163" t="str">
        <f t="shared" si="0"/>
        <v/>
      </c>
      <c r="I11" s="117" t="str">
        <f t="shared" si="1"/>
        <v/>
      </c>
      <c r="J11" s="164" t="str">
        <f t="shared" si="2"/>
        <v/>
      </c>
      <c r="K11" s="118"/>
      <c r="L11" s="118"/>
      <c r="M11" s="139" t="str">
        <f t="shared" si="3"/>
        <v/>
      </c>
      <c r="N11" s="303"/>
      <c r="O11" s="326"/>
    </row>
    <row r="12" spans="1:15" ht="15" customHeight="1" x14ac:dyDescent="0.2">
      <c r="A12" s="104"/>
      <c r="B12" s="407"/>
      <c r="C12" s="376"/>
      <c r="D12" s="326"/>
      <c r="E12" s="116"/>
      <c r="F12" s="112"/>
      <c r="G12" s="113"/>
      <c r="H12" s="163" t="str">
        <f t="shared" si="0"/>
        <v/>
      </c>
      <c r="I12" s="117" t="str">
        <f t="shared" si="1"/>
        <v/>
      </c>
      <c r="J12" s="164" t="str">
        <f t="shared" si="2"/>
        <v/>
      </c>
      <c r="K12" s="118"/>
      <c r="L12" s="118"/>
      <c r="M12" s="139" t="str">
        <f t="shared" si="3"/>
        <v/>
      </c>
      <c r="N12" s="303"/>
      <c r="O12" s="326"/>
    </row>
    <row r="13" spans="1:15" ht="15" customHeight="1" x14ac:dyDescent="0.2">
      <c r="A13" s="104"/>
      <c r="B13" s="407"/>
      <c r="C13" s="376"/>
      <c r="D13" s="326"/>
      <c r="E13" s="116"/>
      <c r="F13" s="112"/>
      <c r="G13" s="113"/>
      <c r="H13" s="163" t="str">
        <f t="shared" si="0"/>
        <v/>
      </c>
      <c r="I13" s="117" t="str">
        <f t="shared" si="1"/>
        <v/>
      </c>
      <c r="J13" s="164" t="str">
        <f t="shared" si="2"/>
        <v/>
      </c>
      <c r="K13" s="118"/>
      <c r="L13" s="118"/>
      <c r="M13" s="139" t="str">
        <f t="shared" si="3"/>
        <v/>
      </c>
      <c r="N13" s="130"/>
      <c r="O13" s="129"/>
    </row>
    <row r="14" spans="1:15" ht="15" customHeight="1" x14ac:dyDescent="0.2">
      <c r="A14" s="104"/>
      <c r="B14" s="407"/>
      <c r="C14" s="376"/>
      <c r="D14" s="326"/>
      <c r="E14" s="116"/>
      <c r="F14" s="112"/>
      <c r="G14" s="113"/>
      <c r="H14" s="163" t="str">
        <f t="shared" si="0"/>
        <v/>
      </c>
      <c r="I14" s="117" t="str">
        <f t="shared" si="1"/>
        <v/>
      </c>
      <c r="J14" s="164" t="str">
        <f t="shared" si="2"/>
        <v/>
      </c>
      <c r="K14" s="118"/>
      <c r="L14" s="118"/>
      <c r="M14" s="139" t="str">
        <f t="shared" si="3"/>
        <v/>
      </c>
      <c r="N14" s="303"/>
      <c r="O14" s="326"/>
    </row>
    <row r="15" spans="1:15" ht="15" customHeight="1" x14ac:dyDescent="0.2">
      <c r="A15" s="104"/>
      <c r="B15" s="407"/>
      <c r="C15" s="376"/>
      <c r="D15" s="326"/>
      <c r="E15" s="116"/>
      <c r="F15" s="112"/>
      <c r="G15" s="113"/>
      <c r="H15" s="163" t="str">
        <f t="shared" si="0"/>
        <v/>
      </c>
      <c r="I15" s="117" t="str">
        <f t="shared" si="1"/>
        <v/>
      </c>
      <c r="J15" s="164" t="str">
        <f t="shared" si="2"/>
        <v/>
      </c>
      <c r="K15" s="118"/>
      <c r="L15" s="118"/>
      <c r="M15" s="139" t="str">
        <f t="shared" si="3"/>
        <v/>
      </c>
      <c r="N15" s="303"/>
      <c r="O15" s="326"/>
    </row>
    <row r="16" spans="1:15" ht="15" customHeight="1" x14ac:dyDescent="0.2">
      <c r="A16" s="104"/>
      <c r="B16" s="407"/>
      <c r="C16" s="376"/>
      <c r="D16" s="326"/>
      <c r="E16" s="119"/>
      <c r="F16" s="120"/>
      <c r="G16" s="121"/>
      <c r="H16" s="163" t="str">
        <f t="shared" si="0"/>
        <v/>
      </c>
      <c r="I16" s="117" t="str">
        <f t="shared" si="1"/>
        <v/>
      </c>
      <c r="J16" s="164" t="str">
        <f t="shared" si="2"/>
        <v/>
      </c>
      <c r="K16" s="122"/>
      <c r="L16" s="122"/>
      <c r="M16" s="139" t="str">
        <f t="shared" si="3"/>
        <v/>
      </c>
      <c r="N16" s="303"/>
      <c r="O16" s="378"/>
    </row>
    <row r="17" spans="1:15" ht="15" customHeight="1" x14ac:dyDescent="0.2">
      <c r="A17" s="104"/>
      <c r="B17" s="407"/>
      <c r="C17" s="376"/>
      <c r="D17" s="326"/>
      <c r="E17" s="116"/>
      <c r="F17" s="112"/>
      <c r="G17" s="113"/>
      <c r="H17" s="163" t="str">
        <f t="shared" si="0"/>
        <v/>
      </c>
      <c r="I17" s="117" t="str">
        <f t="shared" si="1"/>
        <v/>
      </c>
      <c r="J17" s="164" t="str">
        <f t="shared" si="2"/>
        <v/>
      </c>
      <c r="K17" s="118"/>
      <c r="L17" s="118"/>
      <c r="M17" s="139" t="str">
        <f t="shared" si="3"/>
        <v/>
      </c>
      <c r="N17" s="303"/>
      <c r="O17" s="378"/>
    </row>
    <row r="18" spans="1:15" ht="15" customHeight="1" x14ac:dyDescent="0.2">
      <c r="A18" s="104"/>
      <c r="B18" s="408"/>
      <c r="C18" s="376"/>
      <c r="D18" s="326"/>
      <c r="E18" s="116"/>
      <c r="F18" s="112"/>
      <c r="G18" s="121"/>
      <c r="H18" s="163" t="str">
        <f t="shared" si="0"/>
        <v/>
      </c>
      <c r="I18" s="117" t="str">
        <f t="shared" si="1"/>
        <v/>
      </c>
      <c r="J18" s="164" t="str">
        <f t="shared" si="2"/>
        <v/>
      </c>
      <c r="K18" s="118"/>
      <c r="L18" s="118"/>
      <c r="M18" s="139" t="str">
        <f t="shared" si="3"/>
        <v/>
      </c>
      <c r="N18" s="135"/>
      <c r="O18" s="134"/>
    </row>
    <row r="19" spans="1:15" ht="15" customHeight="1" x14ac:dyDescent="0.2">
      <c r="A19" s="104"/>
      <c r="B19" s="408"/>
      <c r="C19" s="376"/>
      <c r="D19" s="326"/>
      <c r="E19" s="111"/>
      <c r="F19" s="112"/>
      <c r="G19" s="121"/>
      <c r="H19" s="163" t="str">
        <f t="shared" si="0"/>
        <v/>
      </c>
      <c r="I19" s="117" t="str">
        <f t="shared" si="1"/>
        <v/>
      </c>
      <c r="J19" s="164" t="str">
        <f t="shared" si="2"/>
        <v/>
      </c>
      <c r="K19" s="115"/>
      <c r="L19" s="124"/>
      <c r="M19" s="139" t="str">
        <f t="shared" si="3"/>
        <v/>
      </c>
      <c r="N19" s="415"/>
      <c r="O19" s="332"/>
    </row>
    <row r="20" spans="1:15" ht="15" customHeight="1" x14ac:dyDescent="0.2">
      <c r="A20" s="104"/>
      <c r="B20" s="408"/>
      <c r="C20" s="376"/>
      <c r="D20" s="326"/>
      <c r="E20" s="116"/>
      <c r="F20" s="112"/>
      <c r="G20" s="121"/>
      <c r="H20" s="163" t="str">
        <f t="shared" si="0"/>
        <v/>
      </c>
      <c r="I20" s="117" t="str">
        <f t="shared" si="1"/>
        <v/>
      </c>
      <c r="J20" s="164" t="str">
        <f t="shared" si="2"/>
        <v/>
      </c>
      <c r="K20" s="115"/>
      <c r="L20" s="124"/>
      <c r="M20" s="139" t="str">
        <f t="shared" si="3"/>
        <v/>
      </c>
      <c r="N20" s="355"/>
      <c r="O20" s="326"/>
    </row>
    <row r="21" spans="1:15" ht="15" customHeight="1" x14ac:dyDescent="0.2">
      <c r="A21" s="104"/>
      <c r="B21" s="408"/>
      <c r="C21" s="376"/>
      <c r="D21" s="326"/>
      <c r="E21" s="116"/>
      <c r="F21" s="112"/>
      <c r="G21" s="121"/>
      <c r="H21" s="163" t="str">
        <f t="shared" si="0"/>
        <v/>
      </c>
      <c r="I21" s="117" t="str">
        <f t="shared" si="1"/>
        <v/>
      </c>
      <c r="J21" s="164" t="str">
        <f t="shared" si="2"/>
        <v/>
      </c>
      <c r="K21" s="115"/>
      <c r="L21" s="115"/>
      <c r="M21" s="139" t="str">
        <f t="shared" si="3"/>
        <v/>
      </c>
      <c r="N21" s="303"/>
      <c r="O21" s="378"/>
    </row>
    <row r="22" spans="1:15" ht="15" customHeight="1" x14ac:dyDescent="0.2">
      <c r="A22" s="104"/>
      <c r="B22" s="408"/>
      <c r="C22" s="376"/>
      <c r="D22" s="326"/>
      <c r="E22" s="116"/>
      <c r="F22" s="112"/>
      <c r="G22" s="121"/>
      <c r="H22" s="163" t="str">
        <f t="shared" si="0"/>
        <v/>
      </c>
      <c r="I22" s="117" t="str">
        <f t="shared" si="1"/>
        <v/>
      </c>
      <c r="J22" s="164" t="str">
        <f t="shared" si="2"/>
        <v/>
      </c>
      <c r="K22" s="115"/>
      <c r="L22" s="124"/>
      <c r="M22" s="139" t="str">
        <f t="shared" si="3"/>
        <v/>
      </c>
      <c r="N22" s="303"/>
      <c r="O22" s="378"/>
    </row>
    <row r="23" spans="1:15" ht="15" customHeight="1" x14ac:dyDescent="0.2">
      <c r="A23" s="104"/>
      <c r="B23" s="408"/>
      <c r="C23" s="376"/>
      <c r="D23" s="326"/>
      <c r="E23" s="116"/>
      <c r="F23" s="112"/>
      <c r="G23" s="121"/>
      <c r="H23" s="163" t="str">
        <f t="shared" si="0"/>
        <v/>
      </c>
      <c r="I23" s="117" t="str">
        <f t="shared" si="1"/>
        <v/>
      </c>
      <c r="J23" s="164" t="str">
        <f t="shared" si="2"/>
        <v/>
      </c>
      <c r="K23" s="115"/>
      <c r="L23" s="124"/>
      <c r="M23" s="139" t="str">
        <f t="shared" si="3"/>
        <v/>
      </c>
      <c r="N23" s="303"/>
      <c r="O23" s="378"/>
    </row>
    <row r="24" spans="1:15" ht="15" customHeight="1" x14ac:dyDescent="0.2">
      <c r="A24" s="104"/>
      <c r="B24" s="408"/>
      <c r="C24" s="376"/>
      <c r="D24" s="326"/>
      <c r="E24" s="116"/>
      <c r="F24" s="112"/>
      <c r="G24" s="121"/>
      <c r="H24" s="163" t="str">
        <f t="shared" si="0"/>
        <v/>
      </c>
      <c r="I24" s="117" t="str">
        <f t="shared" si="1"/>
        <v/>
      </c>
      <c r="J24" s="164" t="str">
        <f t="shared" si="2"/>
        <v/>
      </c>
      <c r="K24" s="115"/>
      <c r="L24" s="124"/>
      <c r="M24" s="139" t="str">
        <f t="shared" si="3"/>
        <v/>
      </c>
      <c r="N24" s="303"/>
      <c r="O24" s="378"/>
    </row>
    <row r="25" spans="1:15" ht="15" customHeight="1" x14ac:dyDescent="0.2">
      <c r="A25" s="104"/>
      <c r="B25" s="408"/>
      <c r="C25" s="376"/>
      <c r="D25" s="326"/>
      <c r="E25" s="116"/>
      <c r="F25" s="112"/>
      <c r="G25" s="121"/>
      <c r="H25" s="163" t="str">
        <f t="shared" si="0"/>
        <v/>
      </c>
      <c r="I25" s="117" t="str">
        <f t="shared" si="1"/>
        <v/>
      </c>
      <c r="J25" s="164" t="str">
        <f t="shared" si="2"/>
        <v/>
      </c>
      <c r="K25" s="115"/>
      <c r="L25" s="124"/>
      <c r="M25" s="139" t="str">
        <f t="shared" si="3"/>
        <v/>
      </c>
      <c r="N25" s="303"/>
      <c r="O25" s="378"/>
    </row>
    <row r="26" spans="1:15" ht="15" customHeight="1" thickBot="1" x14ac:dyDescent="0.25">
      <c r="A26" s="104"/>
      <c r="B26" s="408"/>
      <c r="C26" s="376"/>
      <c r="D26" s="326"/>
      <c r="E26" s="116"/>
      <c r="F26" s="112"/>
      <c r="G26" s="137"/>
      <c r="H26" s="163" t="str">
        <f t="shared" si="0"/>
        <v/>
      </c>
      <c r="I26" s="117" t="str">
        <f t="shared" si="1"/>
        <v/>
      </c>
      <c r="J26" s="164" t="str">
        <f t="shared" si="2"/>
        <v/>
      </c>
      <c r="K26" s="115"/>
      <c r="L26" s="124"/>
      <c r="M26" s="139" t="str">
        <f t="shared" si="3"/>
        <v/>
      </c>
      <c r="N26" s="303"/>
      <c r="O26" s="378"/>
    </row>
    <row r="27" spans="1:15" ht="15" customHeight="1" thickBot="1" x14ac:dyDescent="0.25">
      <c r="A27" s="104"/>
      <c r="B27" s="409"/>
      <c r="C27" s="381"/>
      <c r="D27" s="347"/>
      <c r="E27" s="347"/>
      <c r="F27" s="382"/>
      <c r="G27" s="123" t="str">
        <f>IF(SUM(G9:G26)=0,"",SUM(G9:G26))</f>
        <v/>
      </c>
      <c r="H27" s="416"/>
      <c r="I27" s="417"/>
      <c r="J27" s="417"/>
      <c r="K27" s="417"/>
      <c r="L27" s="417"/>
      <c r="M27" s="417"/>
      <c r="N27" s="417"/>
      <c r="O27" s="418"/>
    </row>
    <row r="28" spans="1:15" ht="15" customHeight="1" thickBot="1" x14ac:dyDescent="0.25">
      <c r="A28" s="104"/>
      <c r="B28" s="380"/>
      <c r="C28" s="404" t="s">
        <v>32</v>
      </c>
      <c r="D28" s="405"/>
      <c r="E28" s="383" t="s">
        <v>73</v>
      </c>
      <c r="F28" s="384"/>
      <c r="G28" s="125" t="s">
        <v>30</v>
      </c>
      <c r="H28" s="340" t="s">
        <v>77</v>
      </c>
      <c r="I28" s="397"/>
      <c r="J28" s="341"/>
      <c r="K28" s="126" t="s">
        <v>74</v>
      </c>
      <c r="L28" s="125" t="s">
        <v>75</v>
      </c>
      <c r="M28" s="126" t="s">
        <v>76</v>
      </c>
      <c r="N28" s="401" t="s">
        <v>26</v>
      </c>
      <c r="O28" s="402"/>
    </row>
    <row r="29" spans="1:15" ht="15" customHeight="1" x14ac:dyDescent="0.2">
      <c r="A29" s="104"/>
      <c r="B29" s="380"/>
      <c r="C29" s="398"/>
      <c r="D29" s="332"/>
      <c r="E29" s="327"/>
      <c r="F29" s="328"/>
      <c r="G29" s="115" t="str">
        <f>IF(C29="none","",IF(C29="","",$I$9))</f>
        <v/>
      </c>
      <c r="H29" s="333" t="str">
        <f>IF(C29="none","",IF(C29="","",E29*G29))</f>
        <v/>
      </c>
      <c r="I29" s="334"/>
      <c r="J29" s="379"/>
      <c r="K29" s="112"/>
      <c r="L29" s="113"/>
      <c r="M29" s="127" t="str">
        <f>IF(K29="","",K29*L29/100)</f>
        <v/>
      </c>
      <c r="N29" s="310"/>
      <c r="O29" s="353"/>
    </row>
    <row r="30" spans="1:15" ht="15" customHeight="1" x14ac:dyDescent="0.2">
      <c r="A30" s="104"/>
      <c r="B30" s="380"/>
      <c r="C30" s="377"/>
      <c r="D30" s="326"/>
      <c r="E30" s="327"/>
      <c r="F30" s="328"/>
      <c r="G30" s="115" t="str">
        <f>IF(C30="none","",IF(C30="","",$I$9))</f>
        <v/>
      </c>
      <c r="H30" s="329" t="str">
        <f>IF(C30="none","",IF(C30="","",E30*G30))</f>
        <v/>
      </c>
      <c r="I30" s="330"/>
      <c r="J30" s="403"/>
      <c r="K30" s="112"/>
      <c r="L30" s="113"/>
      <c r="M30" s="127" t="str">
        <f>IF(K30="","",K30*L30/100)</f>
        <v/>
      </c>
      <c r="N30" s="303"/>
      <c r="O30" s="326"/>
    </row>
    <row r="31" spans="1:15" ht="15" customHeight="1" x14ac:dyDescent="0.2">
      <c r="A31" s="104"/>
      <c r="B31" s="380"/>
      <c r="C31" s="377"/>
      <c r="D31" s="326"/>
      <c r="E31" s="327"/>
      <c r="F31" s="328"/>
      <c r="G31" s="115" t="str">
        <f>IF(C31="none","",IF(C31="","",$I$9))</f>
        <v/>
      </c>
      <c r="H31" s="329" t="str">
        <f>IF(C31="none","",IF(C31="","",E31*G31))</f>
        <v/>
      </c>
      <c r="I31" s="330"/>
      <c r="J31" s="403"/>
      <c r="K31" s="112"/>
      <c r="L31" s="113"/>
      <c r="M31" s="127" t="str">
        <f>IF(K31="","",K31*L31/100)</f>
        <v/>
      </c>
      <c r="N31" s="303"/>
      <c r="O31" s="326"/>
    </row>
    <row r="32" spans="1:15" ht="15" customHeight="1" x14ac:dyDescent="0.2">
      <c r="B32" s="136"/>
      <c r="C32" s="377"/>
      <c r="D32" s="326"/>
      <c r="E32" s="327"/>
      <c r="F32" s="328"/>
      <c r="G32" s="115" t="str">
        <f>IF(C32="none","",IF(C32="","",$I$9))</f>
        <v/>
      </c>
      <c r="H32" s="329" t="str">
        <f>IF(C32="none","",IF(C32="","",E32*G32))</f>
        <v/>
      </c>
      <c r="I32" s="330"/>
      <c r="J32" s="403"/>
      <c r="K32" s="112"/>
      <c r="L32" s="113"/>
      <c r="M32" s="127" t="str">
        <f>IF(K32="","",K32*L32/100)</f>
        <v/>
      </c>
      <c r="N32" s="303"/>
      <c r="O32" s="326"/>
    </row>
    <row r="33" spans="1:42" x14ac:dyDescent="0.2">
      <c r="A33" s="132" t="s">
        <v>78</v>
      </c>
      <c r="B33" s="132"/>
    </row>
    <row r="34" spans="1:42" x14ac:dyDescent="0.2">
      <c r="C34" s="132"/>
      <c r="D34" s="132"/>
      <c r="E34" s="132"/>
      <c r="F34" s="132"/>
      <c r="J34" s="36" t="s">
        <v>101</v>
      </c>
      <c r="K34" s="212" t="s">
        <v>110</v>
      </c>
    </row>
    <row r="35" spans="1:42" x14ac:dyDescent="0.2">
      <c r="B35" s="131" t="s">
        <v>94</v>
      </c>
      <c r="J35" s="36" t="s">
        <v>102</v>
      </c>
      <c r="K35" t="s">
        <v>33</v>
      </c>
    </row>
    <row r="36" spans="1:42" x14ac:dyDescent="0.2">
      <c r="C36" s="131"/>
      <c r="D36" s="131"/>
      <c r="E36" s="131"/>
      <c r="F36" s="131"/>
      <c r="G36" s="131"/>
      <c r="H36" s="131"/>
      <c r="I36" s="131"/>
      <c r="K36" s="37" t="s">
        <v>34</v>
      </c>
    </row>
    <row r="37" spans="1:42" x14ac:dyDescent="0.2">
      <c r="D37" s="399">
        <v>100</v>
      </c>
      <c r="E37" s="400"/>
      <c r="F37" s="99">
        <v>100</v>
      </c>
    </row>
    <row r="38" spans="1:42" x14ac:dyDescent="0.2">
      <c r="A38" s="36" t="s">
        <v>79</v>
      </c>
      <c r="B38" t="s">
        <v>87</v>
      </c>
      <c r="J38" s="38" t="s">
        <v>35</v>
      </c>
    </row>
    <row r="39" spans="1:42" x14ac:dyDescent="0.2">
      <c r="A39" s="36" t="s">
        <v>80</v>
      </c>
      <c r="B39" t="s">
        <v>88</v>
      </c>
    </row>
    <row r="40" spans="1:42" x14ac:dyDescent="0.2">
      <c r="A40" s="36" t="s">
        <v>81</v>
      </c>
      <c r="B40" t="s">
        <v>89</v>
      </c>
      <c r="J40" t="s">
        <v>36</v>
      </c>
    </row>
    <row r="41" spans="1:42" x14ac:dyDescent="0.2">
      <c r="A41" s="36" t="s">
        <v>82</v>
      </c>
      <c r="B41" s="212" t="s">
        <v>109</v>
      </c>
      <c r="J41" s="395"/>
      <c r="K41" s="395"/>
      <c r="L41" s="395"/>
      <c r="M41" s="395"/>
      <c r="O41" s="395"/>
    </row>
    <row r="42" spans="1:42" x14ac:dyDescent="0.2">
      <c r="A42" s="36" t="s">
        <v>83</v>
      </c>
      <c r="B42" t="s">
        <v>90</v>
      </c>
      <c r="J42" s="396"/>
      <c r="K42" s="396"/>
      <c r="L42" s="396"/>
      <c r="M42" s="396"/>
      <c r="N42" s="35"/>
      <c r="O42" s="396"/>
    </row>
    <row r="43" spans="1:42" x14ac:dyDescent="0.2">
      <c r="A43" s="36" t="s">
        <v>84</v>
      </c>
      <c r="B43" t="s">
        <v>91</v>
      </c>
      <c r="J43" t="s">
        <v>41</v>
      </c>
      <c r="O43" t="s">
        <v>11</v>
      </c>
    </row>
    <row r="44" spans="1:42" x14ac:dyDescent="0.2">
      <c r="A44" s="36" t="s">
        <v>85</v>
      </c>
      <c r="B44" t="s">
        <v>92</v>
      </c>
    </row>
    <row r="45" spans="1:42" ht="12.75" customHeight="1" x14ac:dyDescent="0.2">
      <c r="A45" s="36" t="s">
        <v>86</v>
      </c>
      <c r="B45" t="s">
        <v>93</v>
      </c>
      <c r="J45" t="s">
        <v>37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1:42" ht="12.75" customHeight="1" x14ac:dyDescent="0.2">
      <c r="H46" s="39"/>
      <c r="J46" s="395"/>
      <c r="K46" s="395"/>
      <c r="L46" s="395"/>
      <c r="M46" s="395"/>
      <c r="O46" s="395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1:42" ht="12.75" customHeight="1" x14ac:dyDescent="0.2">
      <c r="J47" s="396"/>
      <c r="K47" s="396"/>
      <c r="L47" s="396"/>
      <c r="M47" s="396"/>
      <c r="N47" s="35"/>
      <c r="O47" s="396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1:42" x14ac:dyDescent="0.2">
      <c r="J48" t="s">
        <v>38</v>
      </c>
      <c r="O48" t="s">
        <v>11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</row>
    <row r="49" spans="1:15" x14ac:dyDescent="0.2">
      <c r="I49" s="40"/>
      <c r="J49" s="40"/>
      <c r="K49" s="40"/>
      <c r="L49" s="40"/>
      <c r="M49" s="40"/>
      <c r="N49" s="40"/>
      <c r="O49" s="40"/>
    </row>
    <row r="54" spans="1:15" x14ac:dyDescent="0.2">
      <c r="A54" s="35"/>
      <c r="B54" s="35"/>
    </row>
    <row r="55" spans="1:1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1:1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1:15" x14ac:dyDescent="0.2">
      <c r="A57" s="35"/>
      <c r="B57" s="35"/>
      <c r="C57" s="35"/>
      <c r="D57" s="41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1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1:1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15" x14ac:dyDescent="0.2">
      <c r="A63" s="35"/>
      <c r="B63" s="35"/>
      <c r="C63" s="35"/>
      <c r="D63" s="42"/>
      <c r="E63" s="43"/>
      <c r="F63" s="42"/>
      <c r="G63" s="35"/>
      <c r="H63" s="35"/>
      <c r="I63" s="35"/>
      <c r="J63" s="35"/>
      <c r="K63" s="35"/>
      <c r="L63" s="35"/>
      <c r="M63" s="35"/>
      <c r="N63" s="35"/>
    </row>
    <row r="64" spans="1:15" x14ac:dyDescent="0.2">
      <c r="A64" s="35"/>
      <c r="B64" s="35"/>
      <c r="C64" s="35"/>
      <c r="D64" s="44"/>
      <c r="E64" s="41"/>
      <c r="F64" s="44"/>
      <c r="G64" s="35"/>
      <c r="H64" s="35"/>
      <c r="I64" s="45"/>
      <c r="J64" s="46"/>
      <c r="K64" s="46"/>
      <c r="L64" s="46"/>
      <c r="M64" s="46"/>
      <c r="N64" s="46"/>
      <c r="O64" s="40"/>
    </row>
    <row r="65" spans="1:15" x14ac:dyDescent="0.2">
      <c r="A65" s="35"/>
      <c r="B65" s="35"/>
      <c r="C65" s="35"/>
      <c r="D65" s="41"/>
      <c r="E65" s="35"/>
      <c r="F65" s="35"/>
      <c r="G65" s="35"/>
      <c r="H65" s="35"/>
      <c r="I65" s="46"/>
      <c r="J65" s="46"/>
      <c r="K65" s="46"/>
      <c r="L65" s="46"/>
      <c r="M65" s="46"/>
      <c r="N65" s="46"/>
      <c r="O65" s="40"/>
    </row>
    <row r="66" spans="1:15" x14ac:dyDescent="0.2">
      <c r="A66" s="35"/>
      <c r="B66" s="35"/>
      <c r="C66" s="35"/>
      <c r="D66" s="41"/>
      <c r="E66" s="35"/>
      <c r="F66" s="35"/>
      <c r="G66" s="35"/>
      <c r="H66" s="35"/>
      <c r="I66" s="46"/>
      <c r="J66" s="46"/>
      <c r="K66" s="46"/>
      <c r="L66" s="46"/>
      <c r="M66" s="46"/>
      <c r="N66" s="46"/>
      <c r="O66" s="40"/>
    </row>
    <row r="67" spans="1:15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1:15" x14ac:dyDescent="0.2">
      <c r="C68" s="35"/>
      <c r="D68" s="47"/>
      <c r="E68" s="47"/>
      <c r="F68" s="47"/>
      <c r="G68" s="35"/>
      <c r="H68" s="35"/>
      <c r="I68" s="35"/>
      <c r="J68" s="35"/>
      <c r="K68" s="35"/>
      <c r="L68" s="35"/>
      <c r="M68" s="35"/>
      <c r="N68" s="35"/>
    </row>
  </sheetData>
  <sheetProtection algorithmName="SHA-512" hashValue="9kw/oDeM6GsvJ9nbXOTkLA4uSJBpVgirGcOI7D6PSBgBcKs6UjTCd2v1qF762Xz/gJXN6HO2foUdRdYq1QeLTQ==" saltValue="kkGhTrVvC4DI1+sTwuWD7w==" spinCount="100000" sheet="1" objects="1" scenarios="1"/>
  <mergeCells count="76">
    <mergeCell ref="N9:O9"/>
    <mergeCell ref="N10:O10"/>
    <mergeCell ref="H27:O27"/>
    <mergeCell ref="N20:O20"/>
    <mergeCell ref="N15:O15"/>
    <mergeCell ref="N17:O17"/>
    <mergeCell ref="N21:O21"/>
    <mergeCell ref="N22:O22"/>
    <mergeCell ref="B9:B27"/>
    <mergeCell ref="N7:O7"/>
    <mergeCell ref="N8:O8"/>
    <mergeCell ref="C14:D14"/>
    <mergeCell ref="C7:D7"/>
    <mergeCell ref="C8:D8"/>
    <mergeCell ref="N11:O11"/>
    <mergeCell ref="N12:O12"/>
    <mergeCell ref="N14:O14"/>
    <mergeCell ref="C9:D9"/>
    <mergeCell ref="N23:O23"/>
    <mergeCell ref="C10:D10"/>
    <mergeCell ref="N25:O25"/>
    <mergeCell ref="C21:D21"/>
    <mergeCell ref="N19:O19"/>
    <mergeCell ref="N16:O16"/>
    <mergeCell ref="O46:O47"/>
    <mergeCell ref="J46:M47"/>
    <mergeCell ref="H28:J28"/>
    <mergeCell ref="N30:O30"/>
    <mergeCell ref="C29:D29"/>
    <mergeCell ref="N29:O29"/>
    <mergeCell ref="D37:E37"/>
    <mergeCell ref="J41:M42"/>
    <mergeCell ref="O41:O42"/>
    <mergeCell ref="N28:O28"/>
    <mergeCell ref="H31:J31"/>
    <mergeCell ref="H32:J32"/>
    <mergeCell ref="E30:F30"/>
    <mergeCell ref="E32:F32"/>
    <mergeCell ref="H30:J30"/>
    <mergeCell ref="C28:D28"/>
    <mergeCell ref="A1:B1"/>
    <mergeCell ref="A2:B2"/>
    <mergeCell ref="C6:J6"/>
    <mergeCell ref="A4:C4"/>
    <mergeCell ref="D1:M1"/>
    <mergeCell ref="K6:O6"/>
    <mergeCell ref="D4:G4"/>
    <mergeCell ref="I4:J4"/>
    <mergeCell ref="K4:N4"/>
    <mergeCell ref="B28:B31"/>
    <mergeCell ref="C11:D11"/>
    <mergeCell ref="C12:D12"/>
    <mergeCell ref="C15:D15"/>
    <mergeCell ref="C19:D19"/>
    <mergeCell ref="C27:F27"/>
    <mergeCell ref="C16:D16"/>
    <mergeCell ref="E29:F29"/>
    <mergeCell ref="C24:D24"/>
    <mergeCell ref="C25:D25"/>
    <mergeCell ref="C26:D26"/>
    <mergeCell ref="C13:D13"/>
    <mergeCell ref="C18:D18"/>
    <mergeCell ref="C20:D20"/>
    <mergeCell ref="C22:D22"/>
    <mergeCell ref="E28:F28"/>
    <mergeCell ref="C17:D17"/>
    <mergeCell ref="E31:F31"/>
    <mergeCell ref="C32:D32"/>
    <mergeCell ref="N24:O24"/>
    <mergeCell ref="N26:O26"/>
    <mergeCell ref="C30:D30"/>
    <mergeCell ref="C31:D31"/>
    <mergeCell ref="N31:O31"/>
    <mergeCell ref="N32:O32"/>
    <mergeCell ref="H29:J29"/>
    <mergeCell ref="C23:D23"/>
  </mergeCells>
  <phoneticPr fontId="2" type="noConversion"/>
  <pageMargins left="0.5" right="0.5" top="0.25" bottom="0.25" header="0.5" footer="0.5"/>
  <pageSetup scale="78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69"/>
  <sheetViews>
    <sheetView view="pageLayout" zoomScaleNormal="100" workbookViewId="0">
      <selection activeCell="A3" sqref="A3:C3"/>
    </sheetView>
  </sheetViews>
  <sheetFormatPr defaultRowHeight="12.75" x14ac:dyDescent="0.2"/>
  <cols>
    <col min="1" max="3" width="4.140625" customWidth="1"/>
    <col min="4" max="4" width="22.5703125" customWidth="1"/>
    <col min="5" max="5" width="17.85546875" customWidth="1"/>
    <col min="6" max="6" width="9.7109375" customWidth="1"/>
    <col min="8" max="8" width="9.85546875" customWidth="1"/>
    <col min="9" max="9" width="10.42578125" customWidth="1"/>
    <col min="10" max="10" width="9.85546875" customWidth="1"/>
    <col min="11" max="11" width="11.140625" customWidth="1"/>
    <col min="12" max="12" width="11.28515625" customWidth="1"/>
    <col min="13" max="13" width="12.7109375" customWidth="1"/>
    <col min="14" max="14" width="2.7109375" customWidth="1"/>
    <col min="15" max="15" width="22.5703125" customWidth="1"/>
  </cols>
  <sheetData>
    <row r="1" spans="1:15" ht="14.25" x14ac:dyDescent="0.2">
      <c r="A1" s="385" t="s">
        <v>43</v>
      </c>
      <c r="B1" s="385"/>
      <c r="C1" s="100"/>
      <c r="D1" s="390" t="s">
        <v>43</v>
      </c>
      <c r="E1" s="391"/>
      <c r="F1" s="391"/>
      <c r="G1" s="391"/>
      <c r="H1" s="391"/>
      <c r="I1" s="391"/>
      <c r="J1" s="391"/>
      <c r="K1" s="391"/>
      <c r="L1" s="391"/>
      <c r="M1" s="391"/>
      <c r="N1" s="100"/>
      <c r="O1" s="101" t="s">
        <v>2</v>
      </c>
    </row>
    <row r="2" spans="1:15" ht="14.25" x14ac:dyDescent="0.2">
      <c r="A2" s="100"/>
      <c r="B2" s="100"/>
      <c r="C2" s="100"/>
      <c r="D2" s="102"/>
      <c r="E2" s="102"/>
      <c r="F2" s="102"/>
      <c r="G2" s="102"/>
      <c r="H2" s="103"/>
      <c r="I2" s="102"/>
      <c r="J2" s="102"/>
      <c r="K2" s="102"/>
      <c r="L2" s="102"/>
      <c r="M2" s="100"/>
      <c r="N2" s="100"/>
      <c r="O2" s="220" t="s">
        <v>115</v>
      </c>
    </row>
    <row r="3" spans="1:15" ht="14.25" x14ac:dyDescent="0.2">
      <c r="A3" s="389" t="s">
        <v>40</v>
      </c>
      <c r="B3" s="385"/>
      <c r="C3" s="385"/>
      <c r="D3" s="372" t="str">
        <f>IF('ecs4 pg 1'!I4="","",'ecs4 pg 1'!I4)</f>
        <v/>
      </c>
      <c r="E3" s="373"/>
      <c r="F3" s="373"/>
      <c r="G3" s="373"/>
      <c r="H3" s="103"/>
      <c r="I3" s="394" t="s">
        <v>39</v>
      </c>
      <c r="J3" s="394"/>
      <c r="K3" s="372" t="str">
        <f>IF('ecs4 pg 1'!K7="","",'ecs4 pg 1'!K7)</f>
        <v/>
      </c>
      <c r="L3" s="375"/>
      <c r="M3" s="375"/>
      <c r="N3" s="375"/>
      <c r="O3" s="102"/>
    </row>
    <row r="4" spans="1:15" ht="5.25" customHeight="1" thickBot="1" x14ac:dyDescent="0.25">
      <c r="A4" s="104"/>
      <c r="B4" s="100"/>
      <c r="C4" s="100"/>
      <c r="D4" s="102"/>
      <c r="E4" s="103"/>
      <c r="F4" s="103"/>
      <c r="G4" s="103"/>
      <c r="H4" s="103"/>
      <c r="I4" s="103"/>
      <c r="J4" s="103"/>
      <c r="K4" s="105"/>
      <c r="L4" s="105"/>
      <c r="M4" s="105"/>
      <c r="N4" s="103"/>
      <c r="O4" s="104"/>
    </row>
    <row r="5" spans="1:15" ht="18" customHeight="1" thickBot="1" x14ac:dyDescent="0.3">
      <c r="A5" s="104"/>
      <c r="B5" s="106"/>
      <c r="C5" s="386" t="s">
        <v>14</v>
      </c>
      <c r="D5" s="387"/>
      <c r="E5" s="387"/>
      <c r="F5" s="387"/>
      <c r="G5" s="387"/>
      <c r="H5" s="387"/>
      <c r="I5" s="387"/>
      <c r="J5" s="388"/>
      <c r="K5" s="386" t="s">
        <v>15</v>
      </c>
      <c r="L5" s="392"/>
      <c r="M5" s="392"/>
      <c r="N5" s="392"/>
      <c r="O5" s="393"/>
    </row>
    <row r="6" spans="1:15" ht="15" thickBot="1" x14ac:dyDescent="0.25">
      <c r="A6" s="104"/>
      <c r="B6" s="107"/>
      <c r="C6" s="411" t="s">
        <v>16</v>
      </c>
      <c r="D6" s="412"/>
      <c r="E6" s="108" t="s">
        <v>17</v>
      </c>
      <c r="F6" s="109" t="s">
        <v>18</v>
      </c>
      <c r="G6" s="109" t="s">
        <v>19</v>
      </c>
      <c r="H6" s="109" t="s">
        <v>20</v>
      </c>
      <c r="I6" s="109" t="s">
        <v>21</v>
      </c>
      <c r="J6" s="109" t="s">
        <v>22</v>
      </c>
      <c r="K6" s="110" t="s">
        <v>23</v>
      </c>
      <c r="L6" s="110" t="s">
        <v>24</v>
      </c>
      <c r="M6" s="110" t="s">
        <v>25</v>
      </c>
      <c r="N6" s="410" t="s">
        <v>43</v>
      </c>
      <c r="O6" s="388"/>
    </row>
    <row r="7" spans="1:15" ht="42" customHeight="1" thickBot="1" x14ac:dyDescent="0.25">
      <c r="A7" s="104"/>
      <c r="B7" s="133"/>
      <c r="C7" s="413" t="s">
        <v>27</v>
      </c>
      <c r="D7" s="412"/>
      <c r="E7" s="217" t="s">
        <v>28</v>
      </c>
      <c r="F7" s="128" t="s">
        <v>70</v>
      </c>
      <c r="G7" s="128" t="s">
        <v>29</v>
      </c>
      <c r="H7" s="128" t="s">
        <v>71</v>
      </c>
      <c r="I7" s="128" t="s">
        <v>30</v>
      </c>
      <c r="J7" s="128" t="s">
        <v>72</v>
      </c>
      <c r="K7" s="128" t="s">
        <v>95</v>
      </c>
      <c r="L7" s="128" t="s">
        <v>107</v>
      </c>
      <c r="M7" s="128" t="s">
        <v>96</v>
      </c>
      <c r="N7" s="411" t="s">
        <v>26</v>
      </c>
      <c r="O7" s="388"/>
    </row>
    <row r="8" spans="1:15" ht="15" customHeight="1" x14ac:dyDescent="0.2">
      <c r="A8" s="104"/>
      <c r="B8" s="406" t="s">
        <v>106</v>
      </c>
      <c r="C8" s="414"/>
      <c r="D8" s="353"/>
      <c r="E8" s="111"/>
      <c r="F8" s="112"/>
      <c r="G8" s="113"/>
      <c r="H8" s="163" t="str">
        <f>IF(C8="","",ROUND(F8*G8/100,3))</f>
        <v/>
      </c>
      <c r="I8" s="114"/>
      <c r="J8" s="164" t="str">
        <f>IF(G8="","",ROUND(H8*I8,2))</f>
        <v/>
      </c>
      <c r="K8" s="115"/>
      <c r="L8" s="115"/>
      <c r="M8" s="139" t="str">
        <f>IF(K8="","",ROUND(K8*L8/100,2))</f>
        <v/>
      </c>
      <c r="N8" s="310"/>
      <c r="O8" s="353"/>
    </row>
    <row r="9" spans="1:15" ht="15" customHeight="1" x14ac:dyDescent="0.2">
      <c r="A9" s="104"/>
      <c r="B9" s="407"/>
      <c r="C9" s="376"/>
      <c r="D9" s="326"/>
      <c r="E9" s="116"/>
      <c r="F9" s="112"/>
      <c r="G9" s="113"/>
      <c r="H9" s="163" t="str">
        <f t="shared" ref="H9:H39" si="0">IF(C9="","",ROUND(F9*G9/100,3))</f>
        <v/>
      </c>
      <c r="I9" s="117" t="str">
        <f t="shared" ref="I9:I39" si="1">IF(C9="","",$I$8)</f>
        <v/>
      </c>
      <c r="J9" s="164" t="str">
        <f t="shared" ref="J9:J39" si="2">IF(G9="","",ROUND(H9*I9,2))</f>
        <v/>
      </c>
      <c r="K9" s="118"/>
      <c r="L9" s="118"/>
      <c r="M9" s="139" t="str">
        <f t="shared" ref="M9:M39" si="3">IF(K9="","",ROUND(K9*L9/100,2))</f>
        <v/>
      </c>
      <c r="N9" s="303"/>
      <c r="O9" s="326"/>
    </row>
    <row r="10" spans="1:15" ht="15" customHeight="1" x14ac:dyDescent="0.2">
      <c r="A10" s="104"/>
      <c r="B10" s="407"/>
      <c r="C10" s="376"/>
      <c r="D10" s="326"/>
      <c r="E10" s="116"/>
      <c r="F10" s="112"/>
      <c r="G10" s="113"/>
      <c r="H10" s="163" t="str">
        <f t="shared" si="0"/>
        <v/>
      </c>
      <c r="I10" s="117" t="str">
        <f t="shared" si="1"/>
        <v/>
      </c>
      <c r="J10" s="164" t="str">
        <f t="shared" si="2"/>
        <v/>
      </c>
      <c r="K10" s="118"/>
      <c r="L10" s="118"/>
      <c r="M10" s="139" t="str">
        <f t="shared" si="3"/>
        <v/>
      </c>
      <c r="N10" s="303"/>
      <c r="O10" s="326"/>
    </row>
    <row r="11" spans="1:15" ht="15" customHeight="1" x14ac:dyDescent="0.2">
      <c r="A11" s="104"/>
      <c r="B11" s="407"/>
      <c r="C11" s="376"/>
      <c r="D11" s="326"/>
      <c r="E11" s="116"/>
      <c r="F11" s="112"/>
      <c r="G11" s="113"/>
      <c r="H11" s="163" t="str">
        <f t="shared" si="0"/>
        <v/>
      </c>
      <c r="I11" s="117" t="str">
        <f t="shared" si="1"/>
        <v/>
      </c>
      <c r="J11" s="164" t="str">
        <f t="shared" si="2"/>
        <v/>
      </c>
      <c r="K11" s="118"/>
      <c r="L11" s="118"/>
      <c r="M11" s="139" t="str">
        <f t="shared" si="3"/>
        <v/>
      </c>
      <c r="N11" s="303"/>
      <c r="O11" s="326"/>
    </row>
    <row r="12" spans="1:15" ht="15" customHeight="1" x14ac:dyDescent="0.2">
      <c r="A12" s="104"/>
      <c r="B12" s="407"/>
      <c r="C12" s="376"/>
      <c r="D12" s="326"/>
      <c r="E12" s="116"/>
      <c r="F12" s="112"/>
      <c r="G12" s="113"/>
      <c r="H12" s="163" t="str">
        <f t="shared" si="0"/>
        <v/>
      </c>
      <c r="I12" s="117" t="str">
        <f t="shared" si="1"/>
        <v/>
      </c>
      <c r="J12" s="164" t="str">
        <f t="shared" si="2"/>
        <v/>
      </c>
      <c r="K12" s="118"/>
      <c r="L12" s="118"/>
      <c r="M12" s="139" t="str">
        <f t="shared" si="3"/>
        <v/>
      </c>
      <c r="N12" s="130"/>
      <c r="O12" s="129"/>
    </row>
    <row r="13" spans="1:15" ht="15" customHeight="1" x14ac:dyDescent="0.2">
      <c r="A13" s="104"/>
      <c r="B13" s="407"/>
      <c r="C13" s="376"/>
      <c r="D13" s="326"/>
      <c r="E13" s="116"/>
      <c r="F13" s="112"/>
      <c r="G13" s="113"/>
      <c r="H13" s="163" t="str">
        <f t="shared" si="0"/>
        <v/>
      </c>
      <c r="I13" s="117" t="str">
        <f t="shared" si="1"/>
        <v/>
      </c>
      <c r="J13" s="164" t="str">
        <f t="shared" si="2"/>
        <v/>
      </c>
      <c r="K13" s="118"/>
      <c r="L13" s="118"/>
      <c r="M13" s="139" t="str">
        <f t="shared" si="3"/>
        <v/>
      </c>
      <c r="N13" s="303"/>
      <c r="O13" s="326"/>
    </row>
    <row r="14" spans="1:15" ht="15" customHeight="1" x14ac:dyDescent="0.2">
      <c r="A14" s="104"/>
      <c r="B14" s="407"/>
      <c r="C14" s="376"/>
      <c r="D14" s="326"/>
      <c r="E14" s="116"/>
      <c r="F14" s="112"/>
      <c r="G14" s="113"/>
      <c r="H14" s="163" t="str">
        <f t="shared" si="0"/>
        <v/>
      </c>
      <c r="I14" s="117" t="str">
        <f t="shared" si="1"/>
        <v/>
      </c>
      <c r="J14" s="164" t="str">
        <f t="shared" si="2"/>
        <v/>
      </c>
      <c r="K14" s="118"/>
      <c r="L14" s="118"/>
      <c r="M14" s="139" t="str">
        <f t="shared" si="3"/>
        <v/>
      </c>
      <c r="N14" s="303"/>
      <c r="O14" s="326"/>
    </row>
    <row r="15" spans="1:15" ht="15" customHeight="1" x14ac:dyDescent="0.2">
      <c r="A15" s="104"/>
      <c r="B15" s="407"/>
      <c r="C15" s="376"/>
      <c r="D15" s="326"/>
      <c r="E15" s="119"/>
      <c r="F15" s="120"/>
      <c r="G15" s="121"/>
      <c r="H15" s="163" t="str">
        <f t="shared" si="0"/>
        <v/>
      </c>
      <c r="I15" s="117" t="str">
        <f t="shared" si="1"/>
        <v/>
      </c>
      <c r="J15" s="164" t="str">
        <f t="shared" si="2"/>
        <v/>
      </c>
      <c r="K15" s="122"/>
      <c r="L15" s="122"/>
      <c r="M15" s="139" t="str">
        <f t="shared" si="3"/>
        <v/>
      </c>
      <c r="N15" s="303"/>
      <c r="O15" s="378"/>
    </row>
    <row r="16" spans="1:15" ht="15" customHeight="1" x14ac:dyDescent="0.2">
      <c r="A16" s="104"/>
      <c r="B16" s="407"/>
      <c r="C16" s="376"/>
      <c r="D16" s="326"/>
      <c r="E16" s="116"/>
      <c r="F16" s="112"/>
      <c r="G16" s="113"/>
      <c r="H16" s="163" t="str">
        <f t="shared" si="0"/>
        <v/>
      </c>
      <c r="I16" s="117" t="str">
        <f t="shared" si="1"/>
        <v/>
      </c>
      <c r="J16" s="164" t="str">
        <f t="shared" si="2"/>
        <v/>
      </c>
      <c r="K16" s="118"/>
      <c r="L16" s="118"/>
      <c r="M16" s="139" t="str">
        <f t="shared" si="3"/>
        <v/>
      </c>
      <c r="N16" s="303"/>
      <c r="O16" s="378"/>
    </row>
    <row r="17" spans="1:15" ht="15" customHeight="1" x14ac:dyDescent="0.2">
      <c r="A17" s="104"/>
      <c r="B17" s="408"/>
      <c r="C17" s="376"/>
      <c r="D17" s="326"/>
      <c r="E17" s="116"/>
      <c r="F17" s="112"/>
      <c r="G17" s="121"/>
      <c r="H17" s="163" t="str">
        <f t="shared" si="0"/>
        <v/>
      </c>
      <c r="I17" s="117" t="str">
        <f t="shared" si="1"/>
        <v/>
      </c>
      <c r="J17" s="164" t="str">
        <f t="shared" si="2"/>
        <v/>
      </c>
      <c r="K17" s="118"/>
      <c r="L17" s="118"/>
      <c r="M17" s="139" t="str">
        <f t="shared" si="3"/>
        <v/>
      </c>
      <c r="N17" s="135"/>
      <c r="O17" s="134"/>
    </row>
    <row r="18" spans="1:15" ht="15" customHeight="1" x14ac:dyDescent="0.2">
      <c r="A18" s="104"/>
      <c r="B18" s="408"/>
      <c r="C18" s="376"/>
      <c r="D18" s="326"/>
      <c r="E18" s="111"/>
      <c r="F18" s="112"/>
      <c r="G18" s="121"/>
      <c r="H18" s="163" t="str">
        <f t="shared" si="0"/>
        <v/>
      </c>
      <c r="I18" s="117" t="str">
        <f t="shared" si="1"/>
        <v/>
      </c>
      <c r="J18" s="164" t="str">
        <f t="shared" si="2"/>
        <v/>
      </c>
      <c r="K18" s="115"/>
      <c r="L18" s="124"/>
      <c r="M18" s="139" t="str">
        <f t="shared" si="3"/>
        <v/>
      </c>
      <c r="N18" s="415"/>
      <c r="O18" s="332"/>
    </row>
    <row r="19" spans="1:15" ht="15" customHeight="1" x14ac:dyDescent="0.2">
      <c r="A19" s="104"/>
      <c r="B19" s="408"/>
      <c r="C19" s="376"/>
      <c r="D19" s="326"/>
      <c r="E19" s="116"/>
      <c r="F19" s="112"/>
      <c r="G19" s="121"/>
      <c r="H19" s="163" t="str">
        <f t="shared" si="0"/>
        <v/>
      </c>
      <c r="I19" s="117" t="str">
        <f t="shared" si="1"/>
        <v/>
      </c>
      <c r="J19" s="164" t="str">
        <f t="shared" si="2"/>
        <v/>
      </c>
      <c r="K19" s="115"/>
      <c r="L19" s="124"/>
      <c r="M19" s="139" t="str">
        <f t="shared" si="3"/>
        <v/>
      </c>
      <c r="N19" s="355"/>
      <c r="O19" s="326"/>
    </row>
    <row r="20" spans="1:15" ht="15" customHeight="1" x14ac:dyDescent="0.2">
      <c r="A20" s="104"/>
      <c r="B20" s="408"/>
      <c r="C20" s="376"/>
      <c r="D20" s="326"/>
      <c r="E20" s="116"/>
      <c r="F20" s="112"/>
      <c r="G20" s="121"/>
      <c r="H20" s="163" t="str">
        <f t="shared" si="0"/>
        <v/>
      </c>
      <c r="I20" s="117" t="str">
        <f t="shared" si="1"/>
        <v/>
      </c>
      <c r="J20" s="164" t="str">
        <f t="shared" si="2"/>
        <v/>
      </c>
      <c r="K20" s="115"/>
      <c r="L20" s="115"/>
      <c r="M20" s="139" t="str">
        <f t="shared" si="3"/>
        <v/>
      </c>
      <c r="N20" s="303"/>
      <c r="O20" s="378"/>
    </row>
    <row r="21" spans="1:15" ht="15" customHeight="1" x14ac:dyDescent="0.2">
      <c r="A21" s="104"/>
      <c r="B21" s="408"/>
      <c r="C21" s="376"/>
      <c r="D21" s="326"/>
      <c r="E21" s="116"/>
      <c r="F21" s="112"/>
      <c r="G21" s="121"/>
      <c r="H21" s="163" t="str">
        <f t="shared" si="0"/>
        <v/>
      </c>
      <c r="I21" s="117" t="str">
        <f t="shared" si="1"/>
        <v/>
      </c>
      <c r="J21" s="164" t="str">
        <f t="shared" si="2"/>
        <v/>
      </c>
      <c r="K21" s="115"/>
      <c r="L21" s="124"/>
      <c r="M21" s="139" t="str">
        <f t="shared" si="3"/>
        <v/>
      </c>
      <c r="N21" s="303"/>
      <c r="O21" s="378"/>
    </row>
    <row r="22" spans="1:15" ht="15" customHeight="1" x14ac:dyDescent="0.2">
      <c r="A22" s="104"/>
      <c r="B22" s="408"/>
      <c r="C22" s="376"/>
      <c r="D22" s="326"/>
      <c r="E22" s="116"/>
      <c r="F22" s="112"/>
      <c r="G22" s="121"/>
      <c r="H22" s="163" t="str">
        <f t="shared" si="0"/>
        <v/>
      </c>
      <c r="I22" s="117" t="str">
        <f t="shared" si="1"/>
        <v/>
      </c>
      <c r="J22" s="164" t="str">
        <f t="shared" si="2"/>
        <v/>
      </c>
      <c r="K22" s="115"/>
      <c r="L22" s="124"/>
      <c r="M22" s="139" t="str">
        <f t="shared" si="3"/>
        <v/>
      </c>
      <c r="N22" s="303"/>
      <c r="O22" s="378"/>
    </row>
    <row r="23" spans="1:15" ht="15" customHeight="1" x14ac:dyDescent="0.2">
      <c r="A23" s="104"/>
      <c r="B23" s="408"/>
      <c r="C23" s="376"/>
      <c r="D23" s="326"/>
      <c r="E23" s="116"/>
      <c r="F23" s="112"/>
      <c r="G23" s="121"/>
      <c r="H23" s="163" t="str">
        <f t="shared" si="0"/>
        <v/>
      </c>
      <c r="I23" s="117" t="str">
        <f t="shared" si="1"/>
        <v/>
      </c>
      <c r="J23" s="164" t="str">
        <f t="shared" si="2"/>
        <v/>
      </c>
      <c r="K23" s="115"/>
      <c r="L23" s="124"/>
      <c r="M23" s="139" t="str">
        <f t="shared" si="3"/>
        <v/>
      </c>
      <c r="N23" s="303"/>
      <c r="O23" s="378"/>
    </row>
    <row r="24" spans="1:15" ht="15" customHeight="1" x14ac:dyDescent="0.2">
      <c r="A24" s="104"/>
      <c r="B24" s="408"/>
      <c r="C24" s="376"/>
      <c r="D24" s="326"/>
      <c r="E24" s="116"/>
      <c r="F24" s="112"/>
      <c r="G24" s="121"/>
      <c r="H24" s="163" t="str">
        <f t="shared" si="0"/>
        <v/>
      </c>
      <c r="I24" s="117" t="str">
        <f t="shared" si="1"/>
        <v/>
      </c>
      <c r="J24" s="164" t="str">
        <f t="shared" si="2"/>
        <v/>
      </c>
      <c r="K24" s="115"/>
      <c r="L24" s="124"/>
      <c r="M24" s="139" t="str">
        <f t="shared" si="3"/>
        <v/>
      </c>
      <c r="N24" s="303"/>
      <c r="O24" s="378"/>
    </row>
    <row r="25" spans="1:15" ht="15" customHeight="1" x14ac:dyDescent="0.2">
      <c r="A25" s="104"/>
      <c r="B25" s="408"/>
      <c r="C25" s="376"/>
      <c r="D25" s="326"/>
      <c r="E25" s="116"/>
      <c r="F25" s="112"/>
      <c r="G25" s="121"/>
      <c r="H25" s="163" t="str">
        <f t="shared" si="0"/>
        <v/>
      </c>
      <c r="I25" s="117" t="str">
        <f t="shared" si="1"/>
        <v/>
      </c>
      <c r="J25" s="164" t="str">
        <f t="shared" si="2"/>
        <v/>
      </c>
      <c r="K25" s="115"/>
      <c r="L25" s="124"/>
      <c r="M25" s="139" t="str">
        <f t="shared" si="3"/>
        <v/>
      </c>
      <c r="N25" s="130"/>
      <c r="O25" s="199"/>
    </row>
    <row r="26" spans="1:15" ht="15" customHeight="1" x14ac:dyDescent="0.2">
      <c r="A26" s="104"/>
      <c r="B26" s="408"/>
      <c r="C26" s="376"/>
      <c r="D26" s="326"/>
      <c r="E26" s="116"/>
      <c r="F26" s="112"/>
      <c r="G26" s="121"/>
      <c r="H26" s="163" t="str">
        <f t="shared" si="0"/>
        <v/>
      </c>
      <c r="I26" s="117" t="str">
        <f t="shared" si="1"/>
        <v/>
      </c>
      <c r="J26" s="164" t="str">
        <f t="shared" si="2"/>
        <v/>
      </c>
      <c r="K26" s="115"/>
      <c r="L26" s="124"/>
      <c r="M26" s="139" t="str">
        <f t="shared" si="3"/>
        <v/>
      </c>
      <c r="N26" s="130"/>
      <c r="O26" s="199"/>
    </row>
    <row r="27" spans="1:15" ht="15" customHeight="1" x14ac:dyDescent="0.2">
      <c r="A27" s="104"/>
      <c r="B27" s="408"/>
      <c r="C27" s="376"/>
      <c r="D27" s="326"/>
      <c r="E27" s="116"/>
      <c r="F27" s="112"/>
      <c r="G27" s="121"/>
      <c r="H27" s="163" t="str">
        <f t="shared" si="0"/>
        <v/>
      </c>
      <c r="I27" s="117" t="str">
        <f t="shared" si="1"/>
        <v/>
      </c>
      <c r="J27" s="164" t="str">
        <f t="shared" si="2"/>
        <v/>
      </c>
      <c r="K27" s="115"/>
      <c r="L27" s="124"/>
      <c r="M27" s="139" t="str">
        <f t="shared" si="3"/>
        <v/>
      </c>
      <c r="N27" s="130"/>
      <c r="O27" s="199"/>
    </row>
    <row r="28" spans="1:15" ht="15" customHeight="1" x14ac:dyDescent="0.2">
      <c r="A28" s="104"/>
      <c r="B28" s="408"/>
      <c r="C28" s="376"/>
      <c r="D28" s="326"/>
      <c r="E28" s="116"/>
      <c r="F28" s="112"/>
      <c r="G28" s="121"/>
      <c r="H28" s="163" t="str">
        <f t="shared" si="0"/>
        <v/>
      </c>
      <c r="I28" s="117" t="str">
        <f t="shared" si="1"/>
        <v/>
      </c>
      <c r="J28" s="164" t="str">
        <f t="shared" si="2"/>
        <v/>
      </c>
      <c r="K28" s="115"/>
      <c r="L28" s="124"/>
      <c r="M28" s="139" t="str">
        <f t="shared" si="3"/>
        <v/>
      </c>
      <c r="N28" s="130"/>
      <c r="O28" s="199"/>
    </row>
    <row r="29" spans="1:15" ht="15" customHeight="1" x14ac:dyDescent="0.2">
      <c r="A29" s="104"/>
      <c r="B29" s="408"/>
      <c r="C29" s="376"/>
      <c r="D29" s="326"/>
      <c r="E29" s="116"/>
      <c r="F29" s="112"/>
      <c r="G29" s="121"/>
      <c r="H29" s="163" t="str">
        <f t="shared" si="0"/>
        <v/>
      </c>
      <c r="I29" s="117" t="str">
        <f t="shared" si="1"/>
        <v/>
      </c>
      <c r="J29" s="164" t="str">
        <f t="shared" si="2"/>
        <v/>
      </c>
      <c r="K29" s="115"/>
      <c r="L29" s="124"/>
      <c r="M29" s="139" t="str">
        <f t="shared" si="3"/>
        <v/>
      </c>
      <c r="N29" s="130"/>
      <c r="O29" s="199"/>
    </row>
    <row r="30" spans="1:15" ht="15" customHeight="1" x14ac:dyDescent="0.2">
      <c r="A30" s="104"/>
      <c r="B30" s="408"/>
      <c r="C30" s="376"/>
      <c r="D30" s="326"/>
      <c r="E30" s="116"/>
      <c r="F30" s="112"/>
      <c r="G30" s="121"/>
      <c r="H30" s="163" t="str">
        <f t="shared" si="0"/>
        <v/>
      </c>
      <c r="I30" s="117" t="str">
        <f t="shared" si="1"/>
        <v/>
      </c>
      <c r="J30" s="164" t="str">
        <f t="shared" si="2"/>
        <v/>
      </c>
      <c r="K30" s="115"/>
      <c r="L30" s="124"/>
      <c r="M30" s="139" t="str">
        <f t="shared" si="3"/>
        <v/>
      </c>
      <c r="N30" s="130"/>
      <c r="O30" s="199"/>
    </row>
    <row r="31" spans="1:15" ht="15" customHeight="1" x14ac:dyDescent="0.2">
      <c r="A31" s="104"/>
      <c r="B31" s="408"/>
      <c r="C31" s="376"/>
      <c r="D31" s="326"/>
      <c r="E31" s="116"/>
      <c r="F31" s="112"/>
      <c r="G31" s="121"/>
      <c r="H31" s="163" t="str">
        <f t="shared" si="0"/>
        <v/>
      </c>
      <c r="I31" s="117" t="str">
        <f t="shared" si="1"/>
        <v/>
      </c>
      <c r="J31" s="164" t="str">
        <f t="shared" si="2"/>
        <v/>
      </c>
      <c r="K31" s="115"/>
      <c r="L31" s="124"/>
      <c r="M31" s="139" t="str">
        <f t="shared" si="3"/>
        <v/>
      </c>
      <c r="N31" s="130"/>
      <c r="O31" s="199"/>
    </row>
    <row r="32" spans="1:15" ht="15" customHeight="1" x14ac:dyDescent="0.2">
      <c r="A32" s="104"/>
      <c r="B32" s="408"/>
      <c r="C32" s="376"/>
      <c r="D32" s="326"/>
      <c r="E32" s="116"/>
      <c r="F32" s="112"/>
      <c r="G32" s="121"/>
      <c r="H32" s="163" t="str">
        <f t="shared" si="0"/>
        <v/>
      </c>
      <c r="I32" s="117" t="str">
        <f t="shared" si="1"/>
        <v/>
      </c>
      <c r="J32" s="164" t="str">
        <f t="shared" si="2"/>
        <v/>
      </c>
      <c r="K32" s="115"/>
      <c r="L32" s="124"/>
      <c r="M32" s="139" t="str">
        <f t="shared" si="3"/>
        <v/>
      </c>
      <c r="N32" s="130"/>
      <c r="O32" s="199"/>
    </row>
    <row r="33" spans="1:42" ht="15" customHeight="1" x14ac:dyDescent="0.2">
      <c r="A33" s="104"/>
      <c r="B33" s="408"/>
      <c r="C33" s="376"/>
      <c r="D33" s="326"/>
      <c r="E33" s="116"/>
      <c r="F33" s="112"/>
      <c r="G33" s="121"/>
      <c r="H33" s="163" t="str">
        <f t="shared" si="0"/>
        <v/>
      </c>
      <c r="I33" s="117" t="str">
        <f t="shared" si="1"/>
        <v/>
      </c>
      <c r="J33" s="164" t="str">
        <f t="shared" si="2"/>
        <v/>
      </c>
      <c r="K33" s="115"/>
      <c r="L33" s="124"/>
      <c r="M33" s="139" t="str">
        <f t="shared" si="3"/>
        <v/>
      </c>
      <c r="N33" s="130"/>
      <c r="O33" s="199"/>
    </row>
    <row r="34" spans="1:42" ht="15" customHeight="1" x14ac:dyDescent="0.2">
      <c r="A34" s="104"/>
      <c r="B34" s="408"/>
      <c r="C34" s="376"/>
      <c r="D34" s="326"/>
      <c r="E34" s="116"/>
      <c r="F34" s="112"/>
      <c r="G34" s="121"/>
      <c r="H34" s="163" t="str">
        <f t="shared" si="0"/>
        <v/>
      </c>
      <c r="I34" s="117" t="str">
        <f t="shared" si="1"/>
        <v/>
      </c>
      <c r="J34" s="164" t="str">
        <f t="shared" si="2"/>
        <v/>
      </c>
      <c r="K34" s="115"/>
      <c r="L34" s="124"/>
      <c r="M34" s="139" t="str">
        <f t="shared" si="3"/>
        <v/>
      </c>
      <c r="N34" s="130"/>
      <c r="O34" s="199"/>
    </row>
    <row r="35" spans="1:42" ht="15" customHeight="1" x14ac:dyDescent="0.2">
      <c r="A35" s="104"/>
      <c r="B35" s="408"/>
      <c r="C35" s="376"/>
      <c r="D35" s="326"/>
      <c r="E35" s="116"/>
      <c r="F35" s="112"/>
      <c r="G35" s="121"/>
      <c r="H35" s="163" t="str">
        <f t="shared" si="0"/>
        <v/>
      </c>
      <c r="I35" s="117" t="str">
        <f t="shared" si="1"/>
        <v/>
      </c>
      <c r="J35" s="164" t="str">
        <f t="shared" si="2"/>
        <v/>
      </c>
      <c r="K35" s="115"/>
      <c r="L35" s="124"/>
      <c r="M35" s="139" t="str">
        <f t="shared" si="3"/>
        <v/>
      </c>
      <c r="N35" s="130"/>
      <c r="O35" s="199"/>
    </row>
    <row r="36" spans="1:42" ht="15" customHeight="1" x14ac:dyDescent="0.2">
      <c r="A36" s="104"/>
      <c r="B36" s="408"/>
      <c r="C36" s="376"/>
      <c r="D36" s="326"/>
      <c r="E36" s="116"/>
      <c r="F36" s="112"/>
      <c r="G36" s="121"/>
      <c r="H36" s="163" t="str">
        <f t="shared" si="0"/>
        <v/>
      </c>
      <c r="I36" s="117" t="str">
        <f t="shared" si="1"/>
        <v/>
      </c>
      <c r="J36" s="164" t="str">
        <f t="shared" si="2"/>
        <v/>
      </c>
      <c r="K36" s="115"/>
      <c r="L36" s="124"/>
      <c r="M36" s="139" t="str">
        <f t="shared" si="3"/>
        <v/>
      </c>
      <c r="N36" s="130"/>
      <c r="O36" s="199"/>
    </row>
    <row r="37" spans="1:42" ht="15" customHeight="1" x14ac:dyDescent="0.2">
      <c r="A37" s="104"/>
      <c r="B37" s="408"/>
      <c r="C37" s="376"/>
      <c r="D37" s="326"/>
      <c r="E37" s="116"/>
      <c r="F37" s="112"/>
      <c r="G37" s="121"/>
      <c r="H37" s="163" t="str">
        <f t="shared" si="0"/>
        <v/>
      </c>
      <c r="I37" s="117" t="str">
        <f t="shared" si="1"/>
        <v/>
      </c>
      <c r="J37" s="164" t="str">
        <f t="shared" si="2"/>
        <v/>
      </c>
      <c r="K37" s="115"/>
      <c r="L37" s="124"/>
      <c r="M37" s="139" t="str">
        <f t="shared" si="3"/>
        <v/>
      </c>
      <c r="N37" s="130"/>
      <c r="O37" s="199"/>
    </row>
    <row r="38" spans="1:42" ht="15" customHeight="1" x14ac:dyDescent="0.2">
      <c r="A38" s="104"/>
      <c r="B38" s="408"/>
      <c r="C38" s="376"/>
      <c r="D38" s="326"/>
      <c r="E38" s="116"/>
      <c r="F38" s="112"/>
      <c r="G38" s="121"/>
      <c r="H38" s="163" t="str">
        <f t="shared" si="0"/>
        <v/>
      </c>
      <c r="I38" s="117" t="str">
        <f t="shared" si="1"/>
        <v/>
      </c>
      <c r="J38" s="164" t="str">
        <f t="shared" si="2"/>
        <v/>
      </c>
      <c r="K38" s="115"/>
      <c r="L38" s="124"/>
      <c r="M38" s="139" t="str">
        <f t="shared" si="3"/>
        <v/>
      </c>
      <c r="N38" s="130"/>
      <c r="O38" s="199"/>
    </row>
    <row r="39" spans="1:42" ht="15" customHeight="1" thickBot="1" x14ac:dyDescent="0.25">
      <c r="A39" s="104"/>
      <c r="B39" s="408"/>
      <c r="C39" s="376"/>
      <c r="D39" s="326"/>
      <c r="E39" s="116"/>
      <c r="F39" s="112"/>
      <c r="G39" s="137"/>
      <c r="H39" s="163" t="str">
        <f t="shared" si="0"/>
        <v/>
      </c>
      <c r="I39" s="117" t="str">
        <f t="shared" si="1"/>
        <v/>
      </c>
      <c r="J39" s="164" t="str">
        <f t="shared" si="2"/>
        <v/>
      </c>
      <c r="K39" s="115"/>
      <c r="L39" s="124"/>
      <c r="M39" s="139" t="str">
        <f t="shared" si="3"/>
        <v/>
      </c>
      <c r="N39" s="303"/>
      <c r="O39" s="378"/>
    </row>
    <row r="40" spans="1:42" ht="15" customHeight="1" thickBot="1" x14ac:dyDescent="0.25">
      <c r="A40" s="104"/>
      <c r="B40" s="409"/>
      <c r="C40" s="207"/>
      <c r="D40" s="201"/>
      <c r="E40" s="208" t="s">
        <v>108</v>
      </c>
      <c r="F40" s="205"/>
      <c r="G40" s="206" t="str">
        <f>IF(SUM(G8:G39)=0,"",SUM(G8:G39))</f>
        <v/>
      </c>
      <c r="H40" s="202"/>
      <c r="I40" s="203"/>
      <c r="J40" s="210" t="str">
        <f>IF(SUM(J8:J39)=0,"",SUM(J8:J39))</f>
        <v/>
      </c>
      <c r="K40" s="210" t="str">
        <f>IF(SUM(K8:K39)=0,"",SUM(K8:K39))</f>
        <v/>
      </c>
      <c r="L40" s="203"/>
      <c r="M40" s="203"/>
      <c r="N40" s="203"/>
      <c r="O40" s="204"/>
    </row>
    <row r="41" spans="1:42" x14ac:dyDescent="0.2">
      <c r="A41" s="132"/>
      <c r="B41" s="132"/>
    </row>
    <row r="42" spans="1:42" x14ac:dyDescent="0.2">
      <c r="A42" s="36"/>
      <c r="B42" s="38" t="s">
        <v>35</v>
      </c>
    </row>
    <row r="43" spans="1:42" x14ac:dyDescent="0.2">
      <c r="A43" s="36"/>
      <c r="B43" t="s">
        <v>36</v>
      </c>
      <c r="J43" t="s">
        <v>37</v>
      </c>
    </row>
    <row r="44" spans="1:42" x14ac:dyDescent="0.2">
      <c r="A44" s="36"/>
      <c r="B44" s="395"/>
      <c r="C44" s="395"/>
      <c r="D44" s="395"/>
      <c r="E44" s="395"/>
      <c r="G44" s="395"/>
      <c r="J44" s="395"/>
      <c r="K44" s="395"/>
      <c r="L44" s="395"/>
      <c r="M44" s="395"/>
      <c r="O44" s="395"/>
    </row>
    <row r="45" spans="1:42" x14ac:dyDescent="0.2">
      <c r="A45" s="36"/>
      <c r="B45" s="396"/>
      <c r="C45" s="396"/>
      <c r="D45" s="396"/>
      <c r="E45" s="396"/>
      <c r="F45" s="35"/>
      <c r="G45" s="396"/>
      <c r="J45" s="396"/>
      <c r="K45" s="396"/>
      <c r="L45" s="396"/>
      <c r="M45" s="396"/>
      <c r="N45" s="35"/>
      <c r="O45" s="396"/>
    </row>
    <row r="46" spans="1:42" ht="12.75" customHeight="1" x14ac:dyDescent="0.2">
      <c r="A46" s="36"/>
      <c r="B46" t="s">
        <v>41</v>
      </c>
      <c r="G46" t="s">
        <v>11</v>
      </c>
      <c r="J46" t="s">
        <v>38</v>
      </c>
      <c r="O46" t="s">
        <v>11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1:42" ht="12.75" customHeight="1" x14ac:dyDescent="0.2">
      <c r="H47" s="39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1:42" ht="12.75" customHeight="1" x14ac:dyDescent="0.2"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</row>
    <row r="49" spans="1:42" x14ac:dyDescent="0.2"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</row>
    <row r="50" spans="1:42" x14ac:dyDescent="0.2">
      <c r="I50" s="40"/>
      <c r="J50" s="40"/>
      <c r="K50" s="40"/>
      <c r="L50" s="40"/>
      <c r="M50" s="40"/>
      <c r="N50" s="40"/>
      <c r="O50" s="40"/>
    </row>
    <row r="55" spans="1:42" x14ac:dyDescent="0.2">
      <c r="A55" s="35"/>
      <c r="B55" s="35"/>
    </row>
    <row r="56" spans="1:42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1:42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42" x14ac:dyDescent="0.2">
      <c r="A58" s="35"/>
      <c r="B58" s="35"/>
      <c r="C58" s="35"/>
      <c r="D58" s="41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42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42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42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1:42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42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42" x14ac:dyDescent="0.2">
      <c r="A64" s="35"/>
      <c r="B64" s="35"/>
      <c r="C64" s="35"/>
      <c r="D64" s="42"/>
      <c r="E64" s="43"/>
      <c r="F64" s="42"/>
      <c r="G64" s="35"/>
      <c r="H64" s="35"/>
      <c r="I64" s="35"/>
      <c r="J64" s="35"/>
      <c r="K64" s="35"/>
      <c r="L64" s="35"/>
      <c r="M64" s="35"/>
      <c r="N64" s="35"/>
    </row>
    <row r="65" spans="1:15" x14ac:dyDescent="0.2">
      <c r="A65" s="35"/>
      <c r="B65" s="35"/>
      <c r="C65" s="35"/>
      <c r="D65" s="44"/>
      <c r="E65" s="41"/>
      <c r="F65" s="44"/>
      <c r="G65" s="35"/>
      <c r="H65" s="35"/>
      <c r="I65" s="45"/>
      <c r="J65" s="46"/>
      <c r="K65" s="46"/>
      <c r="L65" s="46"/>
      <c r="M65" s="46"/>
      <c r="N65" s="46"/>
      <c r="O65" s="40"/>
    </row>
    <row r="66" spans="1:15" x14ac:dyDescent="0.2">
      <c r="A66" s="35"/>
      <c r="B66" s="35"/>
      <c r="C66" s="35"/>
      <c r="D66" s="41"/>
      <c r="E66" s="35"/>
      <c r="F66" s="35"/>
      <c r="G66" s="35"/>
      <c r="H66" s="35"/>
      <c r="I66" s="46"/>
      <c r="J66" s="46"/>
      <c r="K66" s="46"/>
      <c r="L66" s="46"/>
      <c r="M66" s="46"/>
      <c r="N66" s="46"/>
      <c r="O66" s="40"/>
    </row>
    <row r="67" spans="1:15" x14ac:dyDescent="0.2">
      <c r="A67" s="35"/>
      <c r="B67" s="35"/>
      <c r="C67" s="35"/>
      <c r="D67" s="41"/>
      <c r="E67" s="35"/>
      <c r="F67" s="35"/>
      <c r="G67" s="35"/>
      <c r="H67" s="35"/>
      <c r="I67" s="46"/>
      <c r="J67" s="46"/>
      <c r="K67" s="46"/>
      <c r="L67" s="46"/>
      <c r="M67" s="46"/>
      <c r="N67" s="46"/>
      <c r="O67" s="40"/>
    </row>
    <row r="68" spans="1:15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5" x14ac:dyDescent="0.2">
      <c r="C69" s="35"/>
      <c r="D69" s="47"/>
      <c r="E69" s="47"/>
      <c r="F69" s="47"/>
      <c r="G69" s="35"/>
      <c r="H69" s="35"/>
      <c r="I69" s="35"/>
      <c r="J69" s="35"/>
      <c r="K69" s="35"/>
      <c r="L69" s="35"/>
      <c r="M69" s="35"/>
      <c r="N69" s="35"/>
    </row>
  </sheetData>
  <sheetProtection algorithmName="SHA-512" hashValue="+TxLEL2pJmAfhp7WbCHXLweCMil7Cd7l+zsK6f7kNQ9JTRl2p/6kKe0hKrcMoWna3cC9zYlk9tuQM9nOTQlnjw==" saltValue="Izx56bwSaBrbr2ZafKblug==" spinCount="100000" sheet="1" objects="1" scenarios="1"/>
  <mergeCells count="65">
    <mergeCell ref="A1:B1"/>
    <mergeCell ref="D1:M1"/>
    <mergeCell ref="A3:C3"/>
    <mergeCell ref="D3:G3"/>
    <mergeCell ref="I3:J3"/>
    <mergeCell ref="K3:N3"/>
    <mergeCell ref="C5:J5"/>
    <mergeCell ref="K5:O5"/>
    <mergeCell ref="C6:D6"/>
    <mergeCell ref="N6:O6"/>
    <mergeCell ref="C7:D7"/>
    <mergeCell ref="N7:O7"/>
    <mergeCell ref="N11:O11"/>
    <mergeCell ref="C12:D12"/>
    <mergeCell ref="C19:D19"/>
    <mergeCell ref="N19:O19"/>
    <mergeCell ref="C13:D13"/>
    <mergeCell ref="N13:O13"/>
    <mergeCell ref="C14:D14"/>
    <mergeCell ref="N14:O14"/>
    <mergeCell ref="C15:D15"/>
    <mergeCell ref="N15:O15"/>
    <mergeCell ref="C16:D16"/>
    <mergeCell ref="N16:O16"/>
    <mergeCell ref="C17:D17"/>
    <mergeCell ref="C18:D18"/>
    <mergeCell ref="N18:O18"/>
    <mergeCell ref="N8:O8"/>
    <mergeCell ref="C9:D9"/>
    <mergeCell ref="N9:O9"/>
    <mergeCell ref="C10:D10"/>
    <mergeCell ref="N10:O10"/>
    <mergeCell ref="C20:D20"/>
    <mergeCell ref="N20:O20"/>
    <mergeCell ref="C21:D21"/>
    <mergeCell ref="N21:O21"/>
    <mergeCell ref="C22:D22"/>
    <mergeCell ref="N22:O22"/>
    <mergeCell ref="C30:D30"/>
    <mergeCell ref="C31:D31"/>
    <mergeCell ref="C23:D23"/>
    <mergeCell ref="N23:O23"/>
    <mergeCell ref="C24:D24"/>
    <mergeCell ref="N24:O24"/>
    <mergeCell ref="C33:D33"/>
    <mergeCell ref="C34:D34"/>
    <mergeCell ref="C35:D35"/>
    <mergeCell ref="C32:D32"/>
    <mergeCell ref="B44:E45"/>
    <mergeCell ref="C36:D36"/>
    <mergeCell ref="B8:B40"/>
    <mergeCell ref="C8:D8"/>
    <mergeCell ref="C11:D11"/>
    <mergeCell ref="C25:D25"/>
    <mergeCell ref="C26:D26"/>
    <mergeCell ref="C27:D27"/>
    <mergeCell ref="C28:D28"/>
    <mergeCell ref="C29:D29"/>
    <mergeCell ref="C37:D37"/>
    <mergeCell ref="C38:D38"/>
    <mergeCell ref="C39:D39"/>
    <mergeCell ref="N39:O39"/>
    <mergeCell ref="J44:M45"/>
    <mergeCell ref="O44:O45"/>
    <mergeCell ref="G44:G45"/>
  </mergeCells>
  <printOptions horizontalCentered="1"/>
  <pageMargins left="0.25" right="0.25" top="0.5" bottom="0.5" header="0.3" footer="0.3"/>
  <pageSetup scale="7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763115A2D86647A2A7FDE4F3FA2D6B" ma:contentTypeVersion="13" ma:contentTypeDescription="Create a new document." ma:contentTypeScope="" ma:versionID="b486cf5ab3015e61f127551e744916ac">
  <xsd:schema xmlns:xsd="http://www.w3.org/2001/XMLSchema" xmlns:xs="http://www.w3.org/2001/XMLSchema" xmlns:p="http://schemas.microsoft.com/office/2006/metadata/properties" xmlns:ns2="47ca554a-6a59-441a-a84c-625ca94c37e8" xmlns:ns3="33c0f6fd-68da-4dca-96e1-bd72fb859533" targetNamespace="http://schemas.microsoft.com/office/2006/metadata/properties" ma:root="true" ma:fieldsID="b61147dfac1c7f0f491196c75f77aa5f" ns2:_="" ns3:_="">
    <xsd:import namespace="47ca554a-6a59-441a-a84c-625ca94c37e8"/>
    <xsd:import namespace="33c0f6fd-68da-4dca-96e1-bd72fb8595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a554a-6a59-441a-a84c-625ca94c37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hyperlink" ma:index="20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0f6fd-68da-4dca-96e1-bd72fb8595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4bfe0f-b748-4e62-b58b-817a0f76ddec}" ma:internalName="TaxCatchAll" ma:showField="CatchAllData" ma:web="33c0f6fd-68da-4dca-96e1-bd72fb8595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c0f6fd-68da-4dca-96e1-bd72fb859533" xsi:nil="true"/>
    <lcf76f155ced4ddcb4097134ff3c332f xmlns="47ca554a-6a59-441a-a84c-625ca94c37e8">
      <Terms xmlns="http://schemas.microsoft.com/office/infopath/2007/PartnerControls"/>
    </lcf76f155ced4ddcb4097134ff3c332f>
    <hyperlink xmlns="47ca554a-6a59-441a-a84c-625ca94c37e8">
      <Url xsi:nil="true"/>
      <Description xsi:nil="true"/>
    </hyperlink>
  </documentManagement>
</p:properties>
</file>

<file path=customXml/itemProps1.xml><?xml version="1.0" encoding="utf-8"?>
<ds:datastoreItem xmlns:ds="http://schemas.openxmlformats.org/officeDocument/2006/customXml" ds:itemID="{17E0B195-3447-400F-82D7-3F6719971B66}"/>
</file>

<file path=customXml/itemProps2.xml><?xml version="1.0" encoding="utf-8"?>
<ds:datastoreItem xmlns:ds="http://schemas.openxmlformats.org/officeDocument/2006/customXml" ds:itemID="{651D4D4D-9546-4117-9D8C-042BDE46C707}"/>
</file>

<file path=customXml/itemProps3.xml><?xml version="1.0" encoding="utf-8"?>
<ds:datastoreItem xmlns:ds="http://schemas.openxmlformats.org/officeDocument/2006/customXml" ds:itemID="{99F02F05-F178-4022-A92B-667CB0119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ecs4 pg 1</vt:lpstr>
      <vt:lpstr>ecs4 pg 2</vt:lpstr>
      <vt:lpstr>ecs4 pg 2 Specifc for 512, 645</vt:lpstr>
      <vt:lpstr>ecs4 pg2 Pollinators</vt:lpstr>
      <vt:lpstr>'ecs4 pg 2'!Print_Area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gary.begnoche</dc:creator>
  <cp:lastModifiedBy>jennifer.segerlind</cp:lastModifiedBy>
  <cp:lastPrinted>2016-12-08T20:15:51Z</cp:lastPrinted>
  <dcterms:created xsi:type="dcterms:W3CDTF">2004-11-23T16:19:16Z</dcterms:created>
  <dcterms:modified xsi:type="dcterms:W3CDTF">2020-05-14T00:22:14Z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0x0101003F763115A2D86647A2A7FDE4F3FA2D6B</vt:lpwstr>
  </property>
</Properties>
</file>