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995" windowWidth="10755" windowHeight="6285"/>
  </bookViews>
  <sheets>
    <sheet name="Habitat Evaluation Guide" sheetId="1" r:id="rId1"/>
    <sheet name="ListData" sheetId="5" r:id="rId2"/>
  </sheets>
  <definedNames>
    <definedName name="_xlnm._FilterDatabase" localSheetId="0" hidden="1">'Habitat Evaluation Guide'!$X$2:$X$90</definedName>
    <definedName name="_xlnm._FilterDatabase" localSheetId="1" hidden="1">ListData!$A$1:$C$1</definedName>
    <definedName name="County">ListData!$A$2:$A$65</definedName>
    <definedName name="District">ListData!$B$2:$B$77</definedName>
    <definedName name="Office">ListData!$C$2:$C$64</definedName>
    <definedName name="_xlnm.Print_Area" localSheetId="0">'Habitat Evaluation Guide'!$A$1:$I$131</definedName>
  </definedNames>
  <calcPr calcId="125725"/>
</workbook>
</file>

<file path=xl/calcChain.xml><?xml version="1.0" encoding="utf-8"?>
<calcChain xmlns="http://schemas.openxmlformats.org/spreadsheetml/2006/main">
  <c r="I48" i="1"/>
  <c r="I122"/>
  <c r="I83"/>
  <c r="I84"/>
  <c r="I123" s="1"/>
  <c r="I101"/>
  <c r="I124" s="1"/>
  <c r="I118"/>
  <c r="I125" s="1"/>
  <c r="I127"/>
  <c r="H83"/>
  <c r="H84"/>
  <c r="H123" s="1"/>
  <c r="H48"/>
  <c r="H122" s="1"/>
  <c r="H127" s="1"/>
  <c r="H101"/>
  <c r="H124" s="1"/>
  <c r="H118"/>
  <c r="H125" s="1"/>
</calcChain>
</file>

<file path=xl/sharedStrings.xml><?xml version="1.0" encoding="utf-8"?>
<sst xmlns="http://schemas.openxmlformats.org/spreadsheetml/2006/main" count="626" uniqueCount="306">
  <si>
    <t>Farm &amp; Tract #:</t>
  </si>
  <si>
    <t xml:space="preserve">  Contract #:</t>
  </si>
  <si>
    <t>HSI Scores</t>
  </si>
  <si>
    <t>Owner/Operator:</t>
  </si>
  <si>
    <t>County:</t>
  </si>
  <si>
    <t>Assisted By:</t>
  </si>
  <si>
    <t>Location:</t>
  </si>
  <si>
    <t>Value</t>
  </si>
  <si>
    <t>Before</t>
  </si>
  <si>
    <t>After</t>
  </si>
  <si>
    <t>Water Quality</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</si>
  <si>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</si>
  <si>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</si>
  <si>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</si>
  <si>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</si>
  <si>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</si>
  <si>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</si>
  <si>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</si>
  <si>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</si>
  <si>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</si>
  <si>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</si>
  <si>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</si>
  <si>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</si>
  <si>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</si>
  <si>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</si>
  <si>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</si>
  <si>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</si>
  <si>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</si>
  <si>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</si>
  <si>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</si>
  <si>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</si>
  <si>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</si>
  <si>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</si>
  <si>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</si>
  <si>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</si>
  <si>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</si>
  <si>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</si>
  <si>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</si>
  <si>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</si>
  <si>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</si>
  <si>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</si>
  <si>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</si>
  <si>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</si>
  <si>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</si>
  <si>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</si>
  <si>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</si>
  <si>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</si>
  <si>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</si>
  <si>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</si>
  <si>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</si>
  <si>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</si>
  <si>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</si>
  <si>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</si>
  <si>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</si>
  <si>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</si>
  <si>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</si>
  <si>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</si>
  <si>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</si>
  <si>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</si>
  <si>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</si>
  <si>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</si>
  <si>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</si>
  <si>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</si>
  <si>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</si>
  <si>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</si>
  <si>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</si>
  <si>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</si>
  <si>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</si>
  <si>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</si>
  <si>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</si>
  <si>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</si>
  <si>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</si>
  <si>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</si>
  <si>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</si>
  <si>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</si>
  <si>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</si>
  <si>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</si>
  <si>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</si>
  <si>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</si>
  <si>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</si>
  <si>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</si>
  <si>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</si>
  <si>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</si>
  <si>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</si>
  <si>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</si>
  <si>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</si>
  <si>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</si>
  <si>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</si>
  <si>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</si>
  <si>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</si>
  <si>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</si>
  <si>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</si>
  <si>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</si>
  <si>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</si>
  <si>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</si>
  <si>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</si>
  <si>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</si>
  <si>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</si>
  <si>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</si>
  <si>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</si>
  <si>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</si>
  <si>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</si>
  <si>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</si>
  <si>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</si>
  <si>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</si>
  <si>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</si>
  <si>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</si>
  <si>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</si>
  <si>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</si>
  <si>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</si>
  <si>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</si>
  <si>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</si>
  <si>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</si>
  <si>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</si>
  <si>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</si>
  <si>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Wildlife Habitat Evaluation Guide – Wet Meadow</t>
  </si>
  <si>
    <t>Screening Questions: A yes answer to any of the following screening questions means you cannot use this model for the site.</t>
  </si>
  <si>
    <t>1) Does this site have standing water more than 2’ deep for part/all of the year during normal years? (A yes means you are in a marsh or deep water habitat)</t>
  </si>
  <si>
    <t>2) Does site have organic soils? (A yes means you are in a peat/fen wetland)</t>
  </si>
  <si>
    <t>3) Does site have trees and/or shrubs and/or tall emergent plants as dominant vegetation? (A yes means you are in a riparian area or a marshland)</t>
  </si>
  <si>
    <r>
      <t>General Information:</t>
    </r>
    <r>
      <rPr>
        <sz val="10"/>
        <rFont val="Arial"/>
        <family val="2"/>
      </rPr>
      <t xml:space="preserve">  Wet meadows are grasslands with waterlogged soil near the surface. While they may exhibit periodic shallow flooding, they are without standing water for much of the year. These wetlands depend on precipitation or ground water for their water source. In some cases they may be fed by water from irrigated fields. They usually appear greener or darker than the land around them. Wet meadows are dominated by herbaceous plants such as grasses and sedges (CDNR 1993, CDOW 2000).</t>
    </r>
  </si>
  <si>
    <t>Hydrologic &amp; Morphologic Conditions</t>
  </si>
  <si>
    <t>1) Soil Saturation</t>
  </si>
  <si>
    <t>Soil is saturated for 80-100% of the growing season in normal precipitation years</t>
  </si>
  <si>
    <t>Soil is saturated for 60-79% of the growing season</t>
  </si>
  <si>
    <t>Soil is saturated for 40-59% of the growing season</t>
  </si>
  <si>
    <t>Soil is saturated for 20-39% of the growing season</t>
  </si>
  <si>
    <t>Soil is saturated for &lt;20% of the growing season</t>
  </si>
  <si>
    <t>0.0*</t>
  </si>
  <si>
    <t>a)</t>
  </si>
  <si>
    <t>b)</t>
  </si>
  <si>
    <t>c)</t>
  </si>
  <si>
    <t>d)</t>
  </si>
  <si>
    <t>e)</t>
  </si>
  <si>
    <t xml:space="preserve">2) Flooding Depth </t>
  </si>
  <si>
    <t>Flooding never occurs or is &lt;4” deep when it occurs</t>
  </si>
  <si>
    <t>Flooding is between 4-8” deep when it occurs</t>
  </si>
  <si>
    <t>Flooding is 8-12” deep when it occurs</t>
  </si>
  <si>
    <t>Flooding is 12-24” deep when it occurs</t>
  </si>
  <si>
    <t>Flooding is &gt;24” deep when it occurs</t>
  </si>
  <si>
    <t>3) Flooding Duration</t>
  </si>
  <si>
    <t xml:space="preserve">Flooding never occurs or lasts less than 30 days </t>
  </si>
  <si>
    <t>Flooding is more than 90 days</t>
  </si>
  <si>
    <t>Flooding is from 30-45 days</t>
  </si>
  <si>
    <t>Flooding is from 45-60 days</t>
  </si>
  <si>
    <t>Flooding is from 60-90 days</t>
  </si>
  <si>
    <t>4) Flooding Frequency</t>
  </si>
  <si>
    <t xml:space="preserve">Site floods less than once a year </t>
  </si>
  <si>
    <t>Site floods once a year</t>
  </si>
  <si>
    <t>Site goes through at least 2 flood-draw down cycles every year</t>
  </si>
  <si>
    <t>*A “0” value is a limiting factor and means you are using the wrong model.</t>
  </si>
  <si>
    <t>Vegetation</t>
  </si>
  <si>
    <t>5) Percent Native Vegetation</t>
  </si>
  <si>
    <t>Vegetation is comprised of &gt;90% native species</t>
  </si>
  <si>
    <t>Between 75-90% of vegetation is native species</t>
  </si>
  <si>
    <t>Between 50-75% of vegetation is native species</t>
  </si>
  <si>
    <t>Between 25-50% of vegetation is native species</t>
  </si>
  <si>
    <t>&lt;25% of vegetation is native species</t>
  </si>
  <si>
    <t>6) Vegetation Composition</t>
  </si>
  <si>
    <t>Predominant vegetation includes invasive species (cattails, bulrush, thistles, etc.) and/or monoculture of any species and/or woody species (if woody species dominate, you are using the wrong model)</t>
  </si>
  <si>
    <t xml:space="preserve">Predominant vegetation is non-invasive grasses and sedges </t>
  </si>
  <si>
    <t>Predominant vegetation consists of several species of native, non-invasive, grasses and sedges</t>
  </si>
  <si>
    <t>7) Buffer zone adjacent to wetland-In wetland complexes this may consist partly or wholly of other types of wetlands or open water</t>
  </si>
  <si>
    <r>
      <t>Adequate buffer (at least 100’ wide) of properly managed native vegetation around perimeter of wetland (proper management includes prescribed grazing, mowing after nesting season ends (July 15</t>
    </r>
    <r>
      <rPr>
        <vertAlign val="superscript"/>
        <sz val="10"/>
        <rFont val="Arial"/>
        <family val="2"/>
      </rPr>
      <t>th</t>
    </r>
    <r>
      <rPr>
        <sz val="10"/>
        <rFont val="Arial"/>
        <family val="2"/>
      </rPr>
      <t>), and other wildlife oriented management as endorsed by biologist)</t>
    </r>
  </si>
  <si>
    <t>Buffer is severely overgrazed, high amounts of bare ground, some soil erosion, low plant vigor; or no-till row crops; or minimum till small grains; or 30-50’ wide with any vegetation conditions in a or b</t>
  </si>
  <si>
    <t>Buffer zone consists of row crops not covered above; or conventional tillage with any crops; or &lt;30’ wide with vegetation conditions in a, b, or c; or mowed during nesting season</t>
  </si>
  <si>
    <t>Hard surfaces adjacent to wetland or no buffer</t>
  </si>
  <si>
    <t>Buffer is over grazed, low plant vigor; or no-till small grains; or minimum till in a grass/legume rotation; or 50-100 feet wide with vegetation described in a conservation plan</t>
  </si>
  <si>
    <t>8) Percent of Wetland with a Buffer Zone</t>
  </si>
  <si>
    <t>f)</t>
  </si>
  <si>
    <t>No buffer</t>
  </si>
  <si>
    <t>Buffer around 0-24% of wetland perimeter</t>
  </si>
  <si>
    <t>Buffer around more than 90% of wetland perimeter</t>
  </si>
  <si>
    <t>Buffer around 75-90% of wetland perimeter</t>
  </si>
  <si>
    <t>Buffer around 50-74% of wetland perimeter</t>
  </si>
  <si>
    <t>Buffer around 25-49% of wetland perimeter</t>
  </si>
  <si>
    <t xml:space="preserve">9) Salt or calcareous deposits on vegetation </t>
  </si>
  <si>
    <t>No salt or calcareous deposits on soil or vegetation</t>
  </si>
  <si>
    <t>Salt/calcium deposits on &lt;25% of soil/vegetation</t>
  </si>
  <si>
    <t>Salt/calcium deposits on 25-50% of soil/vegetation</t>
  </si>
  <si>
    <t>Salt/calcium deposits on &gt;50% of soil/vegetation</t>
  </si>
  <si>
    <t>10) Eutrophication</t>
  </si>
  <si>
    <t>No animal waste or feedlot runoff</t>
  </si>
  <si>
    <t>Limited amount of animal waste from proper grazing</t>
  </si>
  <si>
    <t>Significant input of animal waste from heavy grazing</t>
  </si>
  <si>
    <t>Wetland receives input from a feedlot</t>
  </si>
  <si>
    <t>Landscape Importance</t>
  </si>
  <si>
    <t xml:space="preserve">11) In kind wetlands – use for WRP and other wetland restoration/creation activities. Look 5 miles in any direction from the center of the wetland </t>
  </si>
  <si>
    <t>Wet meadows or marshes comprise 33-66% of the surrounding area</t>
  </si>
  <si>
    <t>Wet meadows or marshes comprise 15-32% or 67-80% of the surrounding area</t>
  </si>
  <si>
    <t>Wet meadows or marshes comprise 5-14% or 81-90% of surrounding area</t>
  </si>
  <si>
    <t>12) Size</t>
  </si>
  <si>
    <t>Wetland is &gt;10 acres</t>
  </si>
  <si>
    <t>Wetland is 5-10 acres</t>
  </si>
  <si>
    <t>Wetland is 1-4 acres</t>
  </si>
  <si>
    <t>Wetland is &lt; 1 acre</t>
  </si>
  <si>
    <t>References:</t>
  </si>
  <si>
    <t>CDNR. 1993. Wetlands of Colorado. Colorado Department of Natural Resources. Denver. 20 pp.</t>
  </si>
  <si>
    <t>CDOW. 2000. Colorado wetlands initiative 1997-2000. Colorado Division of Wildlife. Denver. 36 pp.</t>
  </si>
  <si>
    <t>Enter value here -------&gt;</t>
  </si>
  <si>
    <t>Average Value for Hydrologic Conditions Variables ------------------------------------&gt;</t>
  </si>
  <si>
    <t>Average Value for 7 &amp; 8  ----------------------------------------------------------------------------&gt;</t>
  </si>
  <si>
    <t>Average value for vegetation variables (Average values for 5, 6, and average of 7 &amp; 8)  ----------------------------------------------------------------------------------------------------&gt;</t>
  </si>
  <si>
    <t>Average Value for 9 &amp; 10  ---------------------------------------------------------------------------&gt;</t>
  </si>
  <si>
    <t>Average Value for 11 &amp; 12  -------------------------------------------------------------------------&gt;</t>
  </si>
  <si>
    <t>Hydrology  ------------------------------------------------------------------------------------------------&gt;</t>
  </si>
  <si>
    <t>Vegetation  -----------------------------------------------------------------------------------------------&gt;</t>
  </si>
  <si>
    <t>Water Quality  ------------------------------------------------------------------------------------------&gt;</t>
  </si>
  <si>
    <t>Landscape Importance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</si>
  <si>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</si>
  <si>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</si>
  <si>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</si>
  <si>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</si>
  <si>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</si>
  <si>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</si>
  <si>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</si>
  <si>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</si>
  <si>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</si>
  <si>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</si>
  <si>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</si>
  <si>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</si>
  <si>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</si>
  <si>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</si>
  <si>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</si>
  <si>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</si>
  <si>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</si>
  <si>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</si>
  <si>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</si>
  <si>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</si>
  <si>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</si>
  <si>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</si>
  <si>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</si>
  <si>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</si>
  <si>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</si>
  <si>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</si>
  <si>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</si>
  <si>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</si>
  <si>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</si>
  <si>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</si>
  <si>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</si>
  <si>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</si>
  <si>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</si>
  <si>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</si>
  <si>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</si>
  <si>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</si>
  <si>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</si>
  <si>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</si>
  <si>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</si>
  <si>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</si>
  <si>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</si>
  <si>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</si>
  <si>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</si>
  <si>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</si>
  <si>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</si>
  <si>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</si>
  <si>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</si>
  <si>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</si>
  <si>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</si>
  <si>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</si>
  <si>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</si>
  <si>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</si>
  <si>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</si>
  <si>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</si>
  <si>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</si>
  <si>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</si>
  <si>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</si>
  <si>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</si>
  <si>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</si>
  <si>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</si>
  <si>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</si>
  <si>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</si>
  <si>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</si>
  <si>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</si>
  <si>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</si>
  <si>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</si>
  <si>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</si>
  <si>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</si>
  <si>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</si>
  <si>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</si>
  <si>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</si>
  <si>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</si>
  <si>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</si>
  <si>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</si>
  <si>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</si>
  <si>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</si>
  <si>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</si>
  <si>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</si>
  <si>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</si>
  <si>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</si>
  <si>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</si>
  <si>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</si>
  <si>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</si>
  <si>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</si>
  <si>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</si>
  <si>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</si>
  <si>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</si>
  <si>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</si>
  <si>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</si>
  <si>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</si>
  <si>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</si>
  <si>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</si>
  <si>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</si>
  <si>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</si>
  <si>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County</t>
  </si>
  <si>
    <t>Wet meadows or marshes comprise &lt;10% or &gt;90% of surrounding area</t>
  </si>
  <si>
    <t>April 2010</t>
  </si>
</sst>
</file>

<file path=xl/styles.xml><?xml version="1.0" encoding="utf-8"?>
<styleSheet xmlns="http://schemas.openxmlformats.org/spreadsheetml/2006/main">
  <numFmts count="1">
    <numFmt numFmtId="170" formatCode="0.0"/>
  </numFmts>
  <fonts count="12">
    <font>
      <sz val="10"/>
      <name val="Arial"/>
    </font>
    <font>
      <sz val="10"/>
      <name val="Arial"/>
      <family val="2"/>
    </font>
    <font>
      <b/>
      <sz val="10"/>
      <name val="Arial"/>
      <family val="2"/>
    </font>
    <font>
      <sz val="8"/>
      <name val="Arial"/>
    </font>
    <font>
      <sz val="10"/>
      <color indexed="9"/>
      <name val="Arial"/>
      <family val="2"/>
    </font>
    <font>
      <b/>
      <sz val="12"/>
      <color indexed="9"/>
      <name val="Arial"/>
      <family val="2"/>
    </font>
    <font>
      <b/>
      <sz val="14"/>
      <name val="Times New Roman"/>
      <family val="1"/>
    </font>
    <font>
      <b/>
      <sz val="10"/>
      <name val="Arial"/>
    </font>
    <font>
      <b/>
      <sz val="11"/>
      <name val="Arial"/>
      <family val="2"/>
    </font>
    <font>
      <vertAlign val="superscript"/>
      <sz val="10"/>
      <name val="Arial"/>
      <family val="2"/>
    </font>
    <font>
      <sz val="10"/>
      <color indexed="22"/>
      <name val="Arial"/>
    </font>
    <font>
      <b/>
      <sz val="10"/>
      <color indexed="22"/>
      <name val="Arial"/>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3">
    <xf numFmtId="0" fontId="0" fillId="0" borderId="0" xfId="0"/>
    <xf numFmtId="0" fontId="0" fillId="0" borderId="0" xfId="0" applyBorder="1"/>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horizontal="left" vertical="top" wrapText="1"/>
    </xf>
    <xf numFmtId="2" fontId="0" fillId="0" borderId="0" xfId="0" applyNumberFormat="1" applyBorder="1"/>
    <xf numFmtId="2" fontId="1" fillId="0" borderId="0" xfId="0" applyNumberFormat="1" applyFont="1" applyBorder="1" applyAlignment="1">
      <alignment horizontal="center" vertical="center" wrapText="1"/>
    </xf>
    <xf numFmtId="0" fontId="1" fillId="0" borderId="0" xfId="0" applyFont="1" applyBorder="1" applyAlignment="1">
      <alignment horizontal="left" wrapText="1"/>
    </xf>
    <xf numFmtId="0" fontId="0" fillId="0" borderId="0" xfId="0" applyBorder="1" applyAlignment="1">
      <alignment horizontal="left"/>
    </xf>
    <xf numFmtId="0" fontId="5" fillId="0" borderId="0" xfId="0" applyFont="1" applyFill="1" applyBorder="1" applyAlignment="1">
      <alignment horizontal="center" vertical="center" wrapText="1"/>
    </xf>
    <xf numFmtId="0" fontId="0" fillId="0" borderId="0" xfId="0"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horizontal="left" vertical="center" wrapText="1"/>
    </xf>
    <xf numFmtId="1" fontId="0" fillId="0" borderId="0" xfId="0" applyNumberFormat="1"/>
    <xf numFmtId="0" fontId="2" fillId="0" borderId="0" xfId="0" applyFont="1"/>
    <xf numFmtId="1" fontId="2" fillId="0" borderId="0" xfId="0" applyNumberFormat="1" applyFont="1"/>
    <xf numFmtId="1" fontId="7" fillId="0" borderId="0" xfId="0" applyNumberFormat="1" applyFont="1"/>
    <xf numFmtId="0" fontId="1" fillId="0" borderId="1" xfId="0" applyFont="1" applyBorder="1" applyAlignment="1">
      <alignment horizontal="left" vertical="center" wrapText="1"/>
    </xf>
    <xf numFmtId="1" fontId="0" fillId="0" borderId="0" xfId="0" applyNumberFormat="1" applyFill="1"/>
    <xf numFmtId="0" fontId="1" fillId="0" borderId="2" xfId="0"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2" xfId="0" applyFont="1" applyBorder="1" applyAlignment="1">
      <alignment vertical="top" wrapText="1"/>
    </xf>
    <xf numFmtId="0" fontId="1" fillId="0" borderId="0" xfId="0" applyFont="1"/>
    <xf numFmtId="0" fontId="1" fillId="0" borderId="0" xfId="0" applyFont="1" applyFill="1" applyBorder="1" applyAlignment="1">
      <alignment vertical="top" wrapText="1"/>
    </xf>
    <xf numFmtId="0" fontId="1" fillId="0" borderId="3" xfId="0" applyFont="1" applyBorder="1" applyAlignment="1">
      <alignment horizontal="left" vertical="center" wrapText="1"/>
    </xf>
    <xf numFmtId="1" fontId="0" fillId="0" borderId="0" xfId="0" applyNumberFormat="1" applyBorder="1"/>
    <xf numFmtId="0" fontId="1" fillId="0" borderId="4" xfId="0" applyFont="1" applyBorder="1" applyAlignment="1">
      <alignment vertical="top" wrapText="1"/>
    </xf>
    <xf numFmtId="2" fontId="1" fillId="0" borderId="0" xfId="0" applyNumberFormat="1" applyFont="1" applyBorder="1" applyAlignment="1">
      <alignment vertical="center" wrapText="1"/>
    </xf>
    <xf numFmtId="0" fontId="0" fillId="0" borderId="0" xfId="0" applyBorder="1" applyAlignment="1">
      <alignment vertical="center" wrapText="1"/>
    </xf>
    <xf numFmtId="1" fontId="0" fillId="0" borderId="0" xfId="0" applyNumberFormat="1" applyAlignment="1">
      <alignment vertical="center" wrapText="1"/>
    </xf>
    <xf numFmtId="0" fontId="0" fillId="0" borderId="0" xfId="0"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1" fillId="0" borderId="4" xfId="0" applyFont="1" applyBorder="1" applyAlignment="1">
      <alignment vertical="center" wrapText="1"/>
    </xf>
    <xf numFmtId="0" fontId="1" fillId="0" borderId="4" xfId="0" applyFont="1" applyFill="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1" fillId="0" borderId="1" xfId="0" applyFont="1" applyBorder="1" applyAlignment="1">
      <alignment horizontal="left"/>
    </xf>
    <xf numFmtId="0" fontId="1" fillId="0" borderId="5" xfId="0" applyFont="1" applyBorder="1" applyAlignment="1">
      <alignment vertical="top" wrapText="1"/>
    </xf>
    <xf numFmtId="0" fontId="0" fillId="0" borderId="0" xfId="0" applyFill="1" applyBorder="1"/>
    <xf numFmtId="0" fontId="0" fillId="0" borderId="0" xfId="0" applyFill="1"/>
    <xf numFmtId="0" fontId="1" fillId="0" borderId="0" xfId="0" applyFont="1" applyFill="1" applyBorder="1"/>
    <xf numFmtId="0" fontId="2" fillId="2" borderId="0" xfId="0" applyFont="1" applyFill="1" applyBorder="1" applyAlignment="1">
      <alignment horizontal="center" vertical="top" wrapText="1"/>
    </xf>
    <xf numFmtId="0" fontId="0" fillId="0" borderId="0" xfId="0" applyBorder="1" applyAlignment="1">
      <alignment horizontal="left" vertical="center" wrapText="1"/>
    </xf>
    <xf numFmtId="0" fontId="0" fillId="0" borderId="0" xfId="0" applyAlignment="1">
      <alignment horizontal="left" vertical="center" wrapText="1"/>
    </xf>
    <xf numFmtId="0" fontId="1" fillId="0" borderId="2" xfId="0" applyFont="1" applyFill="1" applyBorder="1" applyAlignment="1">
      <alignment horizontal="center" vertical="top" wrapText="1"/>
    </xf>
    <xf numFmtId="0" fontId="1" fillId="0" borderId="0" xfId="0" applyFont="1" applyBorder="1"/>
    <xf numFmtId="0" fontId="2" fillId="0" borderId="0" xfId="0" applyFont="1" applyBorder="1"/>
    <xf numFmtId="170" fontId="0" fillId="0" borderId="3" xfId="0" applyNumberFormat="1" applyBorder="1" applyAlignment="1">
      <alignment vertical="center"/>
    </xf>
    <xf numFmtId="170" fontId="0" fillId="0" borderId="0" xfId="0" applyNumberFormat="1" applyBorder="1" applyAlignment="1">
      <alignment vertical="center"/>
    </xf>
    <xf numFmtId="170" fontId="5" fillId="0" borderId="0" xfId="0" applyNumberFormat="1" applyFont="1" applyFill="1" applyBorder="1" applyAlignment="1">
      <alignment vertical="center" wrapText="1"/>
    </xf>
    <xf numFmtId="170" fontId="1" fillId="0" borderId="0" xfId="0" applyNumberFormat="1" applyFont="1" applyBorder="1" applyAlignment="1">
      <alignment vertical="center" wrapText="1"/>
    </xf>
    <xf numFmtId="170" fontId="1" fillId="0" borderId="6" xfId="0" applyNumberFormat="1" applyFont="1" applyBorder="1" applyAlignment="1">
      <alignment vertical="center" wrapText="1"/>
    </xf>
    <xf numFmtId="170" fontId="1" fillId="0" borderId="3" xfId="0" applyNumberFormat="1" applyFont="1" applyBorder="1" applyAlignment="1">
      <alignment vertical="center" wrapText="1"/>
    </xf>
    <xf numFmtId="170" fontId="1" fillId="0" borderId="3" xfId="0" applyNumberFormat="1" applyFont="1" applyBorder="1" applyAlignment="1">
      <alignment vertical="center"/>
    </xf>
    <xf numFmtId="170" fontId="1" fillId="0" borderId="1" xfId="0" applyNumberFormat="1" applyFont="1" applyBorder="1" applyAlignment="1">
      <alignment vertical="center" wrapText="1"/>
    </xf>
    <xf numFmtId="170" fontId="1" fillId="0" borderId="3" xfId="0" applyNumberFormat="1" applyFont="1" applyBorder="1" applyAlignment="1">
      <alignment horizontal="right" vertical="center" wrapText="1"/>
    </xf>
    <xf numFmtId="170" fontId="1" fillId="0" borderId="3" xfId="0" applyNumberFormat="1" applyFont="1" applyBorder="1" applyAlignment="1">
      <alignment horizontal="right" vertical="center"/>
    </xf>
    <xf numFmtId="170" fontId="1" fillId="0" borderId="4" xfId="0" applyNumberFormat="1" applyFont="1" applyBorder="1" applyAlignment="1">
      <alignment vertical="center" wrapText="1"/>
    </xf>
    <xf numFmtId="170" fontId="1" fillId="0" borderId="4" xfId="0" applyNumberFormat="1" applyFont="1" applyBorder="1" applyAlignment="1">
      <alignment horizontal="right" vertical="center" wrapText="1"/>
    </xf>
    <xf numFmtId="0" fontId="1" fillId="0" borderId="0" xfId="0" applyFont="1" applyFill="1" applyBorder="1" applyAlignment="1">
      <alignment vertical="center" wrapText="1"/>
    </xf>
    <xf numFmtId="2" fontId="1" fillId="0" borderId="7" xfId="0" applyNumberFormat="1" applyFont="1" applyBorder="1" applyAlignment="1">
      <alignment vertical="center" wrapText="1"/>
    </xf>
    <xf numFmtId="0" fontId="1" fillId="0" borderId="0" xfId="0" applyFont="1" applyBorder="1" applyAlignment="1">
      <alignment horizontal="left"/>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8" xfId="0" applyFont="1" applyBorder="1" applyAlignment="1">
      <alignment horizontal="left" vertical="center" wrapText="1"/>
    </xf>
    <xf numFmtId="0" fontId="0" fillId="0" borderId="0" xfId="0" applyFill="1" applyBorder="1" applyAlignment="1">
      <alignment horizontal="left" vertical="top"/>
    </xf>
    <xf numFmtId="0" fontId="1" fillId="0" borderId="0" xfId="0" applyFont="1" applyBorder="1" applyAlignment="1">
      <alignment wrapText="1"/>
    </xf>
    <xf numFmtId="0" fontId="2" fillId="0" borderId="0" xfId="0" applyFont="1" applyFill="1" applyBorder="1" applyAlignment="1">
      <alignment horizontal="left" vertical="top" wrapText="1"/>
    </xf>
    <xf numFmtId="170" fontId="1" fillId="0" borderId="0" xfId="0" applyNumberFormat="1" applyFont="1" applyFill="1" applyBorder="1" applyAlignment="1">
      <alignment vertical="center" wrapText="1"/>
    </xf>
    <xf numFmtId="170" fontId="2" fillId="2"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xf numFmtId="0" fontId="1" fillId="3" borderId="3" xfId="0" applyFont="1" applyFill="1" applyBorder="1" applyAlignment="1">
      <alignment horizontal="center" vertical="top" wrapText="1"/>
    </xf>
    <xf numFmtId="2" fontId="1" fillId="3" borderId="1" xfId="0" applyNumberFormat="1" applyFont="1" applyFill="1" applyBorder="1" applyAlignment="1">
      <alignment horizontal="center" vertical="center" wrapText="1"/>
    </xf>
    <xf numFmtId="2" fontId="1" fillId="3" borderId="3" xfId="0" applyNumberFormat="1" applyFont="1" applyFill="1" applyBorder="1" applyAlignment="1">
      <alignment horizontal="center" vertical="center" wrapText="1"/>
    </xf>
    <xf numFmtId="2" fontId="1" fillId="3" borderId="3" xfId="0" applyNumberFormat="1" applyFont="1" applyFill="1" applyBorder="1" applyAlignment="1">
      <alignment vertical="center" wrapText="1"/>
    </xf>
    <xf numFmtId="0" fontId="1" fillId="3" borderId="9" xfId="0" applyFont="1" applyFill="1" applyBorder="1" applyAlignment="1">
      <alignment vertical="top" wrapText="1"/>
    </xf>
    <xf numFmtId="0" fontId="1" fillId="3" borderId="1" xfId="0" applyFont="1" applyFill="1" applyBorder="1" applyAlignment="1">
      <alignment vertical="top" wrapText="1"/>
    </xf>
    <xf numFmtId="1" fontId="2" fillId="0" borderId="0" xfId="0" applyNumberFormat="1" applyFont="1" applyFill="1"/>
    <xf numFmtId="0" fontId="10" fillId="0" borderId="0" xfId="0" applyFont="1" applyBorder="1"/>
    <xf numFmtId="0" fontId="11" fillId="0" borderId="0" xfId="0" applyFont="1"/>
    <xf numFmtId="1" fontId="11" fillId="0" borderId="0" xfId="0" applyNumberFormat="1" applyFont="1" applyFill="1"/>
    <xf numFmtId="170" fontId="10" fillId="0" borderId="0" xfId="0" applyNumberFormat="1" applyFont="1" applyBorder="1" applyAlignment="1">
      <alignment vertical="center"/>
    </xf>
    <xf numFmtId="0" fontId="10" fillId="0" borderId="0" xfId="0" applyFont="1"/>
    <xf numFmtId="1" fontId="10" fillId="0" borderId="0" xfId="0" applyNumberFormat="1" applyFont="1"/>
    <xf numFmtId="1" fontId="10" fillId="0" borderId="0" xfId="0" applyNumberFormat="1" applyFont="1" applyFill="1"/>
    <xf numFmtId="0" fontId="10" fillId="0" borderId="0" xfId="0" applyFont="1" applyBorder="1" applyAlignment="1">
      <alignment horizontal="left" vertical="top"/>
    </xf>
    <xf numFmtId="2" fontId="0" fillId="4" borderId="3" xfId="0" applyNumberFormat="1" applyFill="1" applyBorder="1"/>
    <xf numFmtId="0" fontId="1" fillId="4" borderId="3" xfId="0" applyFont="1" applyFill="1" applyBorder="1" applyAlignment="1">
      <alignment horizontal="center" vertical="top" wrapText="1"/>
    </xf>
    <xf numFmtId="2" fontId="1" fillId="4" borderId="3" xfId="0" applyNumberFormat="1" applyFont="1" applyFill="1" applyBorder="1" applyAlignment="1">
      <alignment horizontal="center" wrapText="1"/>
    </xf>
    <xf numFmtId="2" fontId="2" fillId="4" borderId="3" xfId="0" applyNumberFormat="1" applyFont="1" applyFill="1" applyBorder="1" applyAlignment="1">
      <alignment vertical="center" wrapText="1"/>
    </xf>
    <xf numFmtId="0" fontId="1" fillId="0" borderId="3" xfId="0" applyFont="1" applyBorder="1" applyAlignment="1">
      <alignment horizontal="center" vertical="center" wrapText="1"/>
    </xf>
    <xf numFmtId="170" fontId="1" fillId="2" borderId="3" xfId="0" applyNumberFormat="1" applyFont="1" applyFill="1" applyBorder="1" applyAlignment="1">
      <alignment vertical="center" wrapText="1"/>
    </xf>
    <xf numFmtId="0" fontId="1" fillId="2" borderId="3" xfId="0" applyFont="1" applyFill="1" applyBorder="1" applyAlignment="1">
      <alignment horizontal="center" vertical="center" wrapText="1"/>
    </xf>
    <xf numFmtId="170" fontId="4" fillId="0" borderId="0" xfId="0" applyNumberFormat="1" applyFont="1" applyFill="1" applyBorder="1" applyAlignment="1">
      <alignment vertical="center" wrapText="1"/>
    </xf>
    <xf numFmtId="0" fontId="4" fillId="0" borderId="0" xfId="0" applyFont="1" applyFill="1" applyBorder="1" applyAlignment="1">
      <alignment horizontal="center" vertical="top" wrapText="1"/>
    </xf>
    <xf numFmtId="0" fontId="8" fillId="0" borderId="1" xfId="0" applyFont="1" applyFill="1" applyBorder="1" applyAlignment="1">
      <alignment vertical="top" wrapText="1"/>
    </xf>
    <xf numFmtId="0" fontId="8" fillId="0" borderId="0" xfId="0" applyFont="1" applyFill="1" applyBorder="1" applyAlignment="1">
      <alignment vertical="top" wrapText="1"/>
    </xf>
    <xf numFmtId="0" fontId="1" fillId="0" borderId="1" xfId="0" applyFont="1" applyFill="1" applyBorder="1"/>
    <xf numFmtId="1" fontId="1" fillId="0" borderId="1" xfId="0" applyNumberFormat="1" applyFont="1" applyFill="1" applyBorder="1"/>
    <xf numFmtId="1" fontId="0" fillId="0" borderId="0" xfId="0" applyNumberFormat="1" applyFill="1" applyBorder="1"/>
    <xf numFmtId="0" fontId="2" fillId="0" borderId="0" xfId="0" applyFont="1" applyFill="1" applyBorder="1" applyAlignment="1">
      <alignment horizontal="left" vertical="center" wrapText="1"/>
    </xf>
    <xf numFmtId="2" fontId="1" fillId="0" borderId="0" xfId="0" applyNumberFormat="1" applyFont="1" applyFill="1" applyBorder="1" applyAlignment="1">
      <alignment horizontal="center" wrapText="1"/>
    </xf>
    <xf numFmtId="2" fontId="1" fillId="4" borderId="3" xfId="0" applyNumberFormat="1" applyFont="1" applyFill="1" applyBorder="1" applyAlignment="1">
      <alignment horizontal="center" vertical="top" wrapText="1"/>
    </xf>
    <xf numFmtId="2" fontId="0" fillId="5" borderId="3" xfId="0" applyNumberFormat="1" applyFill="1" applyBorder="1"/>
    <xf numFmtId="2" fontId="1" fillId="0" borderId="3" xfId="0" applyNumberFormat="1" applyFont="1" applyBorder="1" applyAlignment="1">
      <alignment vertical="center"/>
    </xf>
    <xf numFmtId="0" fontId="1" fillId="0" borderId="3" xfId="0" applyFont="1" applyBorder="1" applyAlignment="1"/>
    <xf numFmtId="0" fontId="0" fillId="0" borderId="3" xfId="0" applyFill="1" applyBorder="1" applyAlignment="1"/>
    <xf numFmtId="2" fontId="1" fillId="0" borderId="3" xfId="0" applyNumberFormat="1" applyFont="1" applyBorder="1" applyAlignment="1">
      <alignment vertical="center" wrapText="1"/>
    </xf>
    <xf numFmtId="0" fontId="1" fillId="2" borderId="10" xfId="0" applyFont="1" applyFill="1" applyBorder="1" applyAlignment="1">
      <alignment horizontal="center" vertical="center" wrapText="1"/>
    </xf>
    <xf numFmtId="0" fontId="1" fillId="0" borderId="3" xfId="0" applyFont="1" applyBorder="1" applyAlignment="1">
      <alignment horizontal="center" vertical="top" wrapText="1"/>
    </xf>
    <xf numFmtId="2" fontId="1" fillId="0" borderId="3"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2" borderId="6"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2" fillId="4" borderId="0"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2" borderId="0" xfId="0" applyFont="1" applyFill="1" applyBorder="1" applyAlignment="1">
      <alignment horizontal="center" vertical="top" wrapText="1"/>
    </xf>
    <xf numFmtId="0" fontId="0" fillId="5" borderId="0" xfId="0" applyFill="1" applyBorder="1" applyAlignment="1">
      <alignment horizontal="left"/>
    </xf>
    <xf numFmtId="0" fontId="0" fillId="5" borderId="8" xfId="0" applyFill="1" applyBorder="1" applyAlignment="1">
      <alignment horizontal="left"/>
    </xf>
    <xf numFmtId="0" fontId="1" fillId="4" borderId="4" xfId="0" applyFont="1" applyFill="1" applyBorder="1" applyAlignment="1">
      <alignment horizontal="left" wrapText="1"/>
    </xf>
    <xf numFmtId="0" fontId="1" fillId="4" borderId="9" xfId="0" applyFont="1" applyFill="1" applyBorder="1" applyAlignment="1">
      <alignment horizontal="left" wrapText="1"/>
    </xf>
    <xf numFmtId="0" fontId="1" fillId="4" borderId="11" xfId="0" applyFont="1" applyFill="1" applyBorder="1" applyAlignment="1">
      <alignment horizontal="left" wrapText="1"/>
    </xf>
    <xf numFmtId="0" fontId="1" fillId="3" borderId="1" xfId="0" applyFont="1" applyFill="1" applyBorder="1" applyAlignment="1">
      <alignment horizontal="center" vertical="top" wrapText="1"/>
    </xf>
    <xf numFmtId="0" fontId="1" fillId="3" borderId="13" xfId="0" applyFont="1" applyFill="1" applyBorder="1" applyAlignment="1">
      <alignment horizontal="center" vertical="top" wrapText="1"/>
    </xf>
    <xf numFmtId="0" fontId="2" fillId="2" borderId="3" xfId="0" applyFont="1" applyFill="1" applyBorder="1" applyAlignment="1">
      <alignment horizontal="left" vertical="center" wrapText="1"/>
    </xf>
    <xf numFmtId="0" fontId="2" fillId="2" borderId="3" xfId="0" applyFont="1" applyFill="1" applyBorder="1" applyAlignment="1">
      <alignment horizontal="left" vertical="center"/>
    </xf>
    <xf numFmtId="0" fontId="1" fillId="0" borderId="9" xfId="0" applyFont="1" applyBorder="1" applyAlignment="1">
      <alignment horizontal="left" vertical="center" wrapText="1"/>
    </xf>
    <xf numFmtId="0" fontId="8" fillId="0" borderId="0" xfId="0" applyFont="1" applyFill="1" applyBorder="1" applyAlignment="1">
      <alignment horizontal="center" vertical="top" wrapText="1"/>
    </xf>
    <xf numFmtId="0" fontId="1" fillId="0" borderId="0" xfId="0" applyFont="1" applyBorder="1" applyAlignment="1">
      <alignment vertical="top" wrapText="1"/>
    </xf>
    <xf numFmtId="0" fontId="2" fillId="0" borderId="14"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1" fillId="0" borderId="11" xfId="0" applyFont="1" applyBorder="1" applyAlignment="1">
      <alignment horizontal="left"/>
    </xf>
    <xf numFmtId="0" fontId="1" fillId="0" borderId="3" xfId="0" applyFont="1" applyBorder="1" applyAlignment="1">
      <alignment horizontal="left"/>
    </xf>
    <xf numFmtId="0" fontId="2" fillId="2" borderId="3" xfId="0" applyFont="1" applyFill="1" applyBorder="1" applyAlignment="1">
      <alignment horizontal="left"/>
    </xf>
    <xf numFmtId="0" fontId="2" fillId="4" borderId="2"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1" fillId="0" borderId="7" xfId="0" applyFont="1" applyBorder="1" applyAlignment="1">
      <alignment vertical="top" wrapText="1"/>
    </xf>
    <xf numFmtId="0" fontId="2" fillId="2" borderId="3" xfId="0" applyFont="1" applyFill="1" applyBorder="1" applyAlignment="1">
      <alignment vertical="top" wrapText="1"/>
    </xf>
    <xf numFmtId="0" fontId="1" fillId="0" borderId="9" xfId="0" applyFont="1" applyBorder="1" applyAlignment="1">
      <alignment horizontal="left"/>
    </xf>
    <xf numFmtId="0" fontId="8" fillId="0" borderId="1" xfId="0" applyFont="1" applyFill="1" applyBorder="1" applyAlignment="1">
      <alignment horizontal="center" vertical="top" wrapText="1"/>
    </xf>
    <xf numFmtId="0" fontId="5" fillId="6" borderId="4"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7" borderId="4"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6" fillId="0" borderId="4" xfId="0" applyFont="1" applyBorder="1" applyAlignment="1">
      <alignment horizontal="right" vertical="center"/>
    </xf>
    <xf numFmtId="0" fontId="6" fillId="0" borderId="9" xfId="0" applyFont="1" applyBorder="1" applyAlignment="1">
      <alignment horizontal="right" vertical="center"/>
    </xf>
    <xf numFmtId="0" fontId="6" fillId="0" borderId="11" xfId="0" applyFont="1" applyBorder="1" applyAlignment="1">
      <alignment horizontal="right" vertical="center"/>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3" borderId="9" xfId="0" applyFont="1" applyFill="1" applyBorder="1" applyAlignment="1">
      <alignment horizontal="center" vertical="top" wrapText="1"/>
    </xf>
    <xf numFmtId="0" fontId="1" fillId="3" borderId="11" xfId="0" applyFont="1" applyFill="1" applyBorder="1" applyAlignment="1">
      <alignment horizontal="center" vertical="top" wrapText="1"/>
    </xf>
    <xf numFmtId="0" fontId="2" fillId="2" borderId="1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4" borderId="1" xfId="0" applyFont="1" applyFill="1" applyBorder="1" applyAlignment="1">
      <alignment horizontal="left" vertical="top" wrapText="1"/>
    </xf>
    <xf numFmtId="0" fontId="2" fillId="4" borderId="13" xfId="0" applyFont="1" applyFill="1" applyBorder="1" applyAlignment="1">
      <alignment horizontal="left" vertical="top" wrapText="1"/>
    </xf>
    <xf numFmtId="0" fontId="1" fillId="0" borderId="2" xfId="0" applyFont="1" applyBorder="1" applyAlignment="1">
      <alignment horizontal="left" vertical="center" wrapText="1"/>
    </xf>
    <xf numFmtId="0" fontId="1" fillId="0" borderId="12" xfId="0" applyFont="1" applyBorder="1" applyAlignment="1">
      <alignment horizontal="left" vertical="center" wrapText="1"/>
    </xf>
    <xf numFmtId="0" fontId="2" fillId="2" borderId="4" xfId="0" applyFont="1" applyFill="1" applyBorder="1" applyAlignment="1">
      <alignment horizontal="left" vertical="center" wrapText="1"/>
    </xf>
    <xf numFmtId="0" fontId="1" fillId="0" borderId="13" xfId="0" applyFont="1" applyBorder="1" applyAlignment="1">
      <alignment horizontal="left"/>
    </xf>
    <xf numFmtId="0" fontId="1" fillId="0" borderId="6" xfId="0" applyFont="1" applyBorder="1" applyAlignment="1">
      <alignment horizontal="left"/>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1" fillId="0" borderId="14"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1" fillId="0" borderId="0" xfId="0" applyFont="1" applyBorder="1" applyAlignment="1">
      <alignment horizontal="left" vertical="top" wrapText="1"/>
    </xf>
    <xf numFmtId="0" fontId="2" fillId="4" borderId="0" xfId="0" applyFont="1" applyFill="1" applyBorder="1" applyAlignment="1">
      <alignment horizontal="left" vertical="center" wrapText="1"/>
    </xf>
    <xf numFmtId="0" fontId="2" fillId="2" borderId="0" xfId="0" applyFont="1" applyFill="1" applyBorder="1" applyAlignment="1">
      <alignment horizontal="left" vertical="center" wrapText="1"/>
    </xf>
  </cellXfs>
  <cellStyles count="1">
    <cellStyle name="Normal" xfId="0" builtinId="0"/>
  </cellStyles>
  <dxfs count="3">
    <dxf>
      <font>
        <condense val="0"/>
        <extend val="0"/>
        <color indexed="62"/>
      </font>
    </dxf>
    <dxf>
      <font>
        <condense val="0"/>
        <extend val="0"/>
        <color indexed="57"/>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66675</xdr:colOff>
      <xdr:row>0</xdr:row>
      <xdr:rowOff>400050</xdr:rowOff>
    </xdr:to>
    <xdr:pic>
      <xdr:nvPicPr>
        <xdr:cNvPr id="1027" name="Picture 3" descr="raindrop"/>
        <xdr:cNvPicPr preferRelativeResize="0">
          <a:picLocks noChangeArrowheads="1"/>
        </xdr:cNvPicPr>
      </xdr:nvPicPr>
      <xdr:blipFill>
        <a:blip xmlns:r="http://schemas.openxmlformats.org/officeDocument/2006/relationships" r:embed="rId1" cstate="print"/>
        <a:srcRect/>
        <a:stretch>
          <a:fillRect/>
        </a:stretch>
      </xdr:blipFill>
      <xdr:spPr bwMode="auto">
        <a:xfrm>
          <a:off x="19050" y="76200"/>
          <a:ext cx="323850" cy="323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ECE9D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Y223"/>
  <sheetViews>
    <sheetView tabSelected="1" view="pageBreakPreview" topLeftCell="A115" zoomScaleNormal="100" workbookViewId="0">
      <selection activeCell="G4" sqref="G4:I4"/>
    </sheetView>
  </sheetViews>
  <sheetFormatPr defaultRowHeight="12.75"/>
  <cols>
    <col min="1" max="1" width="1.5703125" style="1" customWidth="1"/>
    <col min="2" max="2" width="2.5703125" style="1" customWidth="1"/>
    <col min="3" max="3" width="9.140625" style="11"/>
    <col min="4" max="4" width="1.42578125" style="1" customWidth="1"/>
    <col min="5" max="5" width="36.42578125" style="1" customWidth="1"/>
    <col min="6" max="6" width="11.7109375" style="1" customWidth="1"/>
    <col min="7" max="7" width="9.140625" style="52"/>
    <col min="8" max="22" width="9.140625" style="1"/>
    <col min="23" max="23" width="13.42578125" customWidth="1"/>
    <col min="24" max="24" width="21.85546875" customWidth="1"/>
    <col min="25" max="25" width="36.42578125" customWidth="1"/>
    <col min="26" max="16384" width="9.140625" style="1"/>
  </cols>
  <sheetData>
    <row r="1" spans="1:25" ht="35.25" customHeight="1">
      <c r="A1" s="155" t="s">
        <v>16</v>
      </c>
      <c r="B1" s="156"/>
      <c r="C1" s="156"/>
      <c r="D1" s="157"/>
      <c r="E1" s="149" t="s">
        <v>115</v>
      </c>
      <c r="F1" s="150"/>
      <c r="G1" s="150"/>
      <c r="H1" s="150"/>
      <c r="I1" s="151"/>
      <c r="W1" s="15"/>
      <c r="X1" s="16"/>
      <c r="Y1" s="15"/>
    </row>
    <row r="2" spans="1:25" ht="17.25" customHeight="1">
      <c r="A2" s="152"/>
      <c r="B2" s="153"/>
      <c r="C2" s="153"/>
      <c r="D2" s="153"/>
      <c r="E2" s="153"/>
      <c r="F2" s="153"/>
      <c r="G2" s="153"/>
      <c r="H2" s="153"/>
      <c r="I2" s="154"/>
      <c r="W2" s="14"/>
      <c r="X2" s="17"/>
    </row>
    <row r="3" spans="1:25" ht="15" customHeight="1">
      <c r="E3" s="10"/>
      <c r="F3" s="10"/>
      <c r="G3" s="53"/>
      <c r="H3" s="176" t="s">
        <v>305</v>
      </c>
      <c r="I3" s="176"/>
      <c r="W3" s="14"/>
      <c r="X3" s="14"/>
    </row>
    <row r="4" spans="1:25">
      <c r="A4" s="177" t="s">
        <v>3</v>
      </c>
      <c r="B4" s="178"/>
      <c r="C4" s="178"/>
      <c r="D4" s="178"/>
      <c r="E4" s="81"/>
      <c r="F4" s="23" t="s">
        <v>12</v>
      </c>
      <c r="G4" s="160"/>
      <c r="H4" s="160"/>
      <c r="I4" s="161"/>
      <c r="W4" s="14"/>
      <c r="X4" s="14"/>
    </row>
    <row r="5" spans="1:25" ht="12.75" customHeight="1">
      <c r="A5" s="145" t="s">
        <v>4</v>
      </c>
      <c r="B5" s="136"/>
      <c r="C5" s="136"/>
      <c r="D5" s="136"/>
      <c r="E5" s="82"/>
      <c r="F5" s="2" t="s">
        <v>13</v>
      </c>
      <c r="G5" s="130"/>
      <c r="H5" s="130"/>
      <c r="I5" s="131"/>
      <c r="W5" s="14"/>
      <c r="X5" s="14"/>
    </row>
    <row r="6" spans="1:25">
      <c r="A6" s="145" t="s">
        <v>5</v>
      </c>
      <c r="B6" s="136"/>
      <c r="C6" s="136"/>
      <c r="D6" s="136"/>
      <c r="E6" s="82"/>
      <c r="F6" s="2" t="s">
        <v>14</v>
      </c>
      <c r="G6" s="130"/>
      <c r="H6" s="130"/>
      <c r="I6" s="131"/>
      <c r="W6" s="14"/>
      <c r="X6" s="14"/>
    </row>
    <row r="7" spans="1:25">
      <c r="A7" s="145" t="s">
        <v>6</v>
      </c>
      <c r="B7" s="136"/>
      <c r="C7" s="136"/>
      <c r="D7" s="136"/>
      <c r="E7" s="82"/>
      <c r="F7" s="2" t="s">
        <v>15</v>
      </c>
      <c r="G7" s="130"/>
      <c r="H7" s="130"/>
      <c r="I7" s="131"/>
      <c r="W7" s="14"/>
      <c r="X7" s="14"/>
    </row>
    <row r="8" spans="1:25">
      <c r="A8" s="158" t="s">
        <v>0</v>
      </c>
      <c r="B8" s="159"/>
      <c r="C8" s="159"/>
      <c r="D8" s="159"/>
      <c r="E8" s="81"/>
      <c r="F8" s="4" t="s">
        <v>1</v>
      </c>
      <c r="G8" s="160"/>
      <c r="H8" s="160"/>
      <c r="I8" s="161"/>
      <c r="W8" s="14"/>
      <c r="X8" s="14"/>
    </row>
    <row r="9" spans="1:25" ht="14.25" customHeight="1">
      <c r="A9" s="136"/>
      <c r="B9" s="136"/>
      <c r="C9" s="136"/>
      <c r="D9" s="136"/>
      <c r="E9" s="136"/>
      <c r="F9" s="136"/>
      <c r="G9" s="136"/>
      <c r="H9" s="136"/>
      <c r="I9" s="136"/>
      <c r="W9" s="14"/>
      <c r="X9" s="14"/>
    </row>
    <row r="10" spans="1:25" ht="26.1" customHeight="1">
      <c r="A10" s="137" t="s">
        <v>116</v>
      </c>
      <c r="B10" s="138"/>
      <c r="C10" s="138"/>
      <c r="D10" s="138"/>
      <c r="E10" s="138"/>
      <c r="F10" s="138"/>
      <c r="G10" s="138"/>
      <c r="H10" s="138"/>
      <c r="I10" s="139"/>
      <c r="W10" s="14"/>
      <c r="X10" s="14"/>
    </row>
    <row r="11" spans="1:25" ht="26.1" customHeight="1">
      <c r="A11" s="181" t="s">
        <v>117</v>
      </c>
      <c r="B11" s="182"/>
      <c r="C11" s="182"/>
      <c r="D11" s="182"/>
      <c r="E11" s="182"/>
      <c r="F11" s="182"/>
      <c r="G11" s="182"/>
      <c r="H11" s="182"/>
      <c r="I11" s="183"/>
      <c r="W11" s="14"/>
      <c r="X11" s="14"/>
    </row>
    <row r="12" spans="1:25" ht="26.1" customHeight="1">
      <c r="A12" s="181" t="s">
        <v>118</v>
      </c>
      <c r="B12" s="182"/>
      <c r="C12" s="182"/>
      <c r="D12" s="182"/>
      <c r="E12" s="182"/>
      <c r="F12" s="182"/>
      <c r="G12" s="182"/>
      <c r="H12" s="182"/>
      <c r="I12" s="183"/>
      <c r="W12" s="14"/>
      <c r="X12" s="14"/>
    </row>
    <row r="13" spans="1:25" ht="26.1" customHeight="1">
      <c r="A13" s="184" t="s">
        <v>119</v>
      </c>
      <c r="B13" s="185"/>
      <c r="C13" s="185"/>
      <c r="D13" s="185"/>
      <c r="E13" s="185"/>
      <c r="F13" s="185"/>
      <c r="G13" s="185"/>
      <c r="H13" s="185"/>
      <c r="I13" s="186"/>
      <c r="W13" s="14"/>
      <c r="X13" s="14"/>
    </row>
    <row r="14" spans="1:25" ht="10.5" customHeight="1" thickBot="1">
      <c r="A14" s="2"/>
      <c r="B14" s="5"/>
      <c r="C14" s="5"/>
      <c r="D14" s="5"/>
      <c r="E14" s="5"/>
      <c r="F14" s="5"/>
      <c r="G14" s="54"/>
      <c r="H14" s="3"/>
      <c r="I14" s="3"/>
      <c r="W14" s="14"/>
      <c r="X14" s="14"/>
    </row>
    <row r="15" spans="1:25" ht="79.5" customHeight="1" thickBot="1">
      <c r="A15" s="187" t="s">
        <v>120</v>
      </c>
      <c r="B15" s="188"/>
      <c r="C15" s="188"/>
      <c r="D15" s="188"/>
      <c r="E15" s="188"/>
      <c r="F15" s="188"/>
      <c r="G15" s="188"/>
      <c r="H15" s="188"/>
      <c r="I15" s="189"/>
      <c r="W15" s="14"/>
      <c r="X15" s="14"/>
    </row>
    <row r="16" spans="1:25" ht="10.5" customHeight="1">
      <c r="A16" s="136"/>
      <c r="B16" s="136"/>
      <c r="C16" s="136"/>
      <c r="D16" s="136"/>
      <c r="E16" s="136"/>
      <c r="F16" s="136"/>
      <c r="G16" s="54"/>
      <c r="H16" s="3"/>
      <c r="I16" s="3"/>
      <c r="W16" s="14"/>
      <c r="X16" s="14"/>
    </row>
    <row r="17" spans="1:25" s="42" customFormat="1" ht="15" customHeight="1">
      <c r="B17" s="135" t="s">
        <v>121</v>
      </c>
      <c r="C17" s="135"/>
      <c r="D17" s="135"/>
      <c r="E17" s="135"/>
      <c r="F17" s="135"/>
      <c r="G17" s="99"/>
      <c r="H17" s="100"/>
      <c r="I17" s="100"/>
      <c r="W17" s="19"/>
      <c r="X17" s="19"/>
      <c r="Y17" s="43"/>
    </row>
    <row r="18" spans="1:25" s="33" customFormat="1">
      <c r="A18" s="22"/>
      <c r="B18" s="133" t="s">
        <v>122</v>
      </c>
      <c r="C18" s="133"/>
      <c r="D18" s="133"/>
      <c r="E18" s="133"/>
      <c r="F18" s="133"/>
      <c r="G18" s="97" t="s">
        <v>7</v>
      </c>
      <c r="H18" s="98" t="s">
        <v>8</v>
      </c>
      <c r="I18" s="98" t="s">
        <v>9</v>
      </c>
      <c r="W18" s="34"/>
      <c r="X18" s="34"/>
    </row>
    <row r="19" spans="1:25" s="33" customFormat="1" ht="24.75" customHeight="1">
      <c r="A19" s="22"/>
      <c r="B19" s="36" t="s">
        <v>129</v>
      </c>
      <c r="C19" s="134" t="s">
        <v>123</v>
      </c>
      <c r="D19" s="134"/>
      <c r="E19" s="134"/>
      <c r="F19" s="119"/>
      <c r="G19" s="55">
        <v>1</v>
      </c>
      <c r="H19" s="113" t="s">
        <v>87</v>
      </c>
      <c r="I19" s="113" t="s">
        <v>87</v>
      </c>
      <c r="W19" s="34"/>
      <c r="X19" s="34"/>
    </row>
    <row r="20" spans="1:25" s="33" customFormat="1">
      <c r="A20" s="22"/>
      <c r="B20" s="36" t="s">
        <v>130</v>
      </c>
      <c r="C20" s="179" t="s">
        <v>124</v>
      </c>
      <c r="D20" s="179"/>
      <c r="E20" s="179"/>
      <c r="F20" s="180"/>
      <c r="G20" s="56">
        <v>0.8</v>
      </c>
      <c r="H20" s="113"/>
      <c r="I20" s="113"/>
      <c r="W20" s="34"/>
      <c r="X20" s="34"/>
    </row>
    <row r="21" spans="1:25" s="33" customFormat="1">
      <c r="A21" s="22"/>
      <c r="B21" s="36" t="s">
        <v>131</v>
      </c>
      <c r="C21" s="134" t="s">
        <v>125</v>
      </c>
      <c r="D21" s="134"/>
      <c r="E21" s="134"/>
      <c r="F21" s="119"/>
      <c r="G21" s="56">
        <v>0.5</v>
      </c>
      <c r="H21" s="113"/>
      <c r="I21" s="113"/>
      <c r="W21" s="34"/>
      <c r="X21" s="34"/>
    </row>
    <row r="22" spans="1:25" s="33" customFormat="1">
      <c r="A22" s="22"/>
      <c r="B22" s="36" t="s">
        <v>132</v>
      </c>
      <c r="C22" s="134" t="s">
        <v>126</v>
      </c>
      <c r="D22" s="134"/>
      <c r="E22" s="134"/>
      <c r="F22" s="119"/>
      <c r="G22" s="56">
        <v>0.3</v>
      </c>
      <c r="H22" s="113" t="s">
        <v>87</v>
      </c>
      <c r="I22" s="113"/>
      <c r="W22" s="34"/>
      <c r="X22" s="34"/>
    </row>
    <row r="23" spans="1:25" s="33" customFormat="1">
      <c r="A23" s="22"/>
      <c r="B23" s="37" t="s">
        <v>133</v>
      </c>
      <c r="C23" s="134" t="s">
        <v>127</v>
      </c>
      <c r="D23" s="134"/>
      <c r="E23" s="134"/>
      <c r="F23" s="119"/>
      <c r="G23" s="59" t="s">
        <v>128</v>
      </c>
      <c r="H23" s="113"/>
      <c r="I23" s="113"/>
      <c r="W23" s="34"/>
      <c r="X23" s="34"/>
    </row>
    <row r="24" spans="1:25" s="33" customFormat="1" ht="12.75" customHeight="1">
      <c r="A24" s="22"/>
      <c r="B24" s="63"/>
      <c r="C24" s="13"/>
      <c r="D24" s="13"/>
      <c r="E24" s="13"/>
      <c r="F24" s="168" t="s">
        <v>199</v>
      </c>
      <c r="G24" s="169"/>
      <c r="H24" s="80"/>
      <c r="I24" s="80"/>
      <c r="W24" s="34"/>
      <c r="X24" s="34"/>
    </row>
    <row r="25" spans="1:25" s="33" customFormat="1">
      <c r="A25" s="22"/>
      <c r="B25" s="22"/>
      <c r="C25" s="13"/>
      <c r="D25" s="13"/>
      <c r="E25" s="13"/>
      <c r="F25" s="13"/>
      <c r="G25" s="54"/>
      <c r="H25" s="21"/>
      <c r="I25" s="21"/>
      <c r="W25" s="38"/>
      <c r="X25" s="38"/>
      <c r="Y25" s="39"/>
    </row>
    <row r="26" spans="1:25" s="33" customFormat="1">
      <c r="A26" s="22"/>
      <c r="B26" s="133" t="s">
        <v>134</v>
      </c>
      <c r="C26" s="133"/>
      <c r="D26" s="133"/>
      <c r="E26" s="133"/>
      <c r="F26" s="133"/>
      <c r="G26" s="97" t="s">
        <v>7</v>
      </c>
      <c r="H26" s="98" t="s">
        <v>8</v>
      </c>
      <c r="I26" s="98" t="s">
        <v>9</v>
      </c>
      <c r="W26" s="38"/>
      <c r="X26" s="38"/>
      <c r="Y26" s="39"/>
    </row>
    <row r="27" spans="1:25" s="33" customFormat="1">
      <c r="A27" s="22"/>
      <c r="B27" s="36" t="s">
        <v>129</v>
      </c>
      <c r="C27" s="134" t="s">
        <v>135</v>
      </c>
      <c r="D27" s="134"/>
      <c r="E27" s="134"/>
      <c r="F27" s="119"/>
      <c r="G27" s="61">
        <v>1</v>
      </c>
      <c r="H27" s="113"/>
      <c r="I27" s="113"/>
      <c r="W27" s="38"/>
      <c r="X27" s="38"/>
      <c r="Y27" s="39"/>
    </row>
    <row r="28" spans="1:25" s="33" customFormat="1">
      <c r="A28" s="22"/>
      <c r="B28" s="36" t="s">
        <v>130</v>
      </c>
      <c r="C28" s="134" t="s">
        <v>136</v>
      </c>
      <c r="D28" s="134"/>
      <c r="E28" s="134"/>
      <c r="F28" s="119"/>
      <c r="G28" s="61">
        <v>0.7</v>
      </c>
      <c r="H28" s="113"/>
      <c r="I28" s="113"/>
      <c r="W28" s="38"/>
      <c r="X28" s="38"/>
      <c r="Y28" s="39"/>
    </row>
    <row r="29" spans="1:25" s="33" customFormat="1">
      <c r="A29" s="22"/>
      <c r="B29" s="36" t="s">
        <v>131</v>
      </c>
      <c r="C29" s="134" t="s">
        <v>137</v>
      </c>
      <c r="D29" s="134"/>
      <c r="E29" s="134"/>
      <c r="F29" s="119"/>
      <c r="G29" s="61">
        <v>0.5</v>
      </c>
      <c r="H29" s="113"/>
      <c r="I29" s="113"/>
      <c r="W29" s="38"/>
      <c r="X29" s="38"/>
      <c r="Y29" s="39"/>
    </row>
    <row r="30" spans="1:25" s="33" customFormat="1">
      <c r="A30" s="22"/>
      <c r="B30" s="36" t="s">
        <v>132</v>
      </c>
      <c r="C30" s="134" t="s">
        <v>138</v>
      </c>
      <c r="D30" s="134"/>
      <c r="E30" s="134"/>
      <c r="F30" s="119"/>
      <c r="G30" s="61">
        <v>0.3</v>
      </c>
      <c r="H30" s="113"/>
      <c r="I30" s="113"/>
      <c r="W30" s="38"/>
      <c r="X30" s="38"/>
      <c r="Y30" s="39"/>
    </row>
    <row r="31" spans="1:25" s="33" customFormat="1">
      <c r="A31" s="22"/>
      <c r="B31" s="37" t="s">
        <v>133</v>
      </c>
      <c r="C31" s="134" t="s">
        <v>139</v>
      </c>
      <c r="D31" s="134"/>
      <c r="E31" s="134"/>
      <c r="F31" s="119"/>
      <c r="G31" s="62" t="s">
        <v>128</v>
      </c>
      <c r="H31" s="113"/>
      <c r="I31" s="113"/>
      <c r="W31" s="38"/>
      <c r="X31" s="38"/>
      <c r="Y31" s="39"/>
    </row>
    <row r="32" spans="1:25" s="33" customFormat="1" ht="12.75" customHeight="1">
      <c r="A32" s="22"/>
      <c r="B32" s="63"/>
      <c r="C32" s="13"/>
      <c r="D32" s="13"/>
      <c r="E32" s="13"/>
      <c r="F32" s="168" t="s">
        <v>199</v>
      </c>
      <c r="G32" s="169"/>
      <c r="H32" s="80"/>
      <c r="I32" s="80"/>
      <c r="W32" s="38"/>
      <c r="X32" s="38"/>
      <c r="Y32" s="39"/>
    </row>
    <row r="33" spans="1:25" s="33" customFormat="1">
      <c r="A33" s="22"/>
      <c r="B33" s="22"/>
      <c r="C33" s="13"/>
      <c r="D33" s="13"/>
      <c r="E33" s="13"/>
      <c r="F33" s="13"/>
      <c r="G33" s="54"/>
      <c r="H33" s="7"/>
      <c r="I33" s="7"/>
      <c r="W33" s="38"/>
      <c r="X33" s="38"/>
      <c r="Y33" s="39"/>
    </row>
    <row r="34" spans="1:25" s="33" customFormat="1">
      <c r="A34" s="22"/>
      <c r="B34" s="132" t="s">
        <v>140</v>
      </c>
      <c r="C34" s="132"/>
      <c r="D34" s="132"/>
      <c r="E34" s="132"/>
      <c r="F34" s="132"/>
      <c r="G34" s="97" t="s">
        <v>7</v>
      </c>
      <c r="H34" s="98" t="s">
        <v>8</v>
      </c>
      <c r="I34" s="98" t="s">
        <v>9</v>
      </c>
      <c r="W34" s="34"/>
      <c r="X34" s="34"/>
    </row>
    <row r="35" spans="1:25" s="30" customFormat="1">
      <c r="A35" s="22"/>
      <c r="B35" s="36" t="s">
        <v>129</v>
      </c>
      <c r="C35" s="134" t="s">
        <v>141</v>
      </c>
      <c r="D35" s="134"/>
      <c r="E35" s="134"/>
      <c r="F35" s="119"/>
      <c r="G35" s="57">
        <v>1</v>
      </c>
      <c r="H35" s="113" t="s">
        <v>87</v>
      </c>
      <c r="I35" s="113" t="s">
        <v>87</v>
      </c>
      <c r="W35" s="35"/>
      <c r="X35" s="35"/>
    </row>
    <row r="36" spans="1:25" s="30" customFormat="1">
      <c r="A36" s="22"/>
      <c r="B36" s="36" t="s">
        <v>130</v>
      </c>
      <c r="C36" s="134" t="s">
        <v>143</v>
      </c>
      <c r="D36" s="134"/>
      <c r="E36" s="134"/>
      <c r="F36" s="119"/>
      <c r="G36" s="57">
        <v>0.7</v>
      </c>
      <c r="H36" s="113"/>
      <c r="I36" s="113"/>
      <c r="W36" s="35"/>
      <c r="X36" s="35"/>
    </row>
    <row r="37" spans="1:25" s="30" customFormat="1">
      <c r="A37" s="22"/>
      <c r="B37" s="36" t="s">
        <v>131</v>
      </c>
      <c r="C37" s="134" t="s">
        <v>144</v>
      </c>
      <c r="D37" s="134"/>
      <c r="E37" s="134"/>
      <c r="F37" s="119"/>
      <c r="G37" s="57">
        <v>0.5</v>
      </c>
      <c r="H37" s="113"/>
      <c r="I37" s="113"/>
      <c r="X37" s="35"/>
    </row>
    <row r="38" spans="1:25" s="30" customFormat="1">
      <c r="A38" s="22"/>
      <c r="B38" s="36" t="s">
        <v>132</v>
      </c>
      <c r="C38" s="134" t="s">
        <v>145</v>
      </c>
      <c r="D38" s="134"/>
      <c r="E38" s="134"/>
      <c r="F38" s="119"/>
      <c r="G38" s="57">
        <v>0.1</v>
      </c>
      <c r="H38" s="113"/>
      <c r="I38" s="113"/>
      <c r="X38" s="35"/>
    </row>
    <row r="39" spans="1:25" s="30" customFormat="1">
      <c r="A39" s="22"/>
      <c r="B39" s="36" t="s">
        <v>133</v>
      </c>
      <c r="C39" s="134" t="s">
        <v>142</v>
      </c>
      <c r="D39" s="134"/>
      <c r="E39" s="134"/>
      <c r="F39" s="119"/>
      <c r="G39" s="60" t="s">
        <v>128</v>
      </c>
      <c r="H39" s="96"/>
      <c r="I39" s="96"/>
      <c r="X39" s="35"/>
    </row>
    <row r="40" spans="1:25" s="30" customFormat="1">
      <c r="A40" s="22"/>
      <c r="B40" s="22"/>
      <c r="C40" s="13"/>
      <c r="D40" s="13"/>
      <c r="E40" s="13"/>
      <c r="F40" s="168" t="s">
        <v>199</v>
      </c>
      <c r="G40" s="169"/>
      <c r="H40" s="80"/>
      <c r="I40" s="80"/>
      <c r="X40" s="35"/>
    </row>
    <row r="41" spans="1:25" s="30" customFormat="1">
      <c r="A41" s="22"/>
      <c r="B41" s="22"/>
      <c r="C41" s="13"/>
      <c r="D41" s="13"/>
      <c r="E41" s="13"/>
      <c r="F41" s="13"/>
      <c r="G41" s="69"/>
      <c r="H41" s="64"/>
      <c r="I41" s="29"/>
      <c r="X41" s="35"/>
    </row>
    <row r="42" spans="1:25" s="33" customFormat="1">
      <c r="A42" s="22"/>
      <c r="B42" s="133" t="s">
        <v>146</v>
      </c>
      <c r="C42" s="133"/>
      <c r="D42" s="133"/>
      <c r="E42" s="133"/>
      <c r="F42" s="133"/>
      <c r="G42" s="97" t="s">
        <v>7</v>
      </c>
      <c r="H42" s="98" t="s">
        <v>8</v>
      </c>
      <c r="I42" s="118" t="s">
        <v>9</v>
      </c>
      <c r="W42" s="39"/>
      <c r="X42" s="38"/>
      <c r="Y42" s="39"/>
    </row>
    <row r="43" spans="1:25">
      <c r="A43" s="2"/>
      <c r="B43" s="28" t="s">
        <v>129</v>
      </c>
      <c r="C43" s="134" t="s">
        <v>147</v>
      </c>
      <c r="D43" s="134"/>
      <c r="E43" s="134"/>
      <c r="F43" s="119"/>
      <c r="G43" s="56">
        <v>1</v>
      </c>
      <c r="H43" s="113"/>
      <c r="I43" s="113"/>
      <c r="X43" s="14"/>
    </row>
    <row r="44" spans="1:25">
      <c r="A44" s="2"/>
      <c r="B44" s="28" t="s">
        <v>130</v>
      </c>
      <c r="C44" s="134" t="s">
        <v>148</v>
      </c>
      <c r="D44" s="134"/>
      <c r="E44" s="134"/>
      <c r="F44" s="119"/>
      <c r="G44" s="56">
        <v>0.5</v>
      </c>
      <c r="H44" s="113"/>
      <c r="I44" s="113"/>
      <c r="X44" s="14"/>
    </row>
    <row r="45" spans="1:25">
      <c r="A45" s="2"/>
      <c r="B45" s="28" t="s">
        <v>131</v>
      </c>
      <c r="C45" s="134" t="s">
        <v>149</v>
      </c>
      <c r="D45" s="134"/>
      <c r="E45" s="134"/>
      <c r="F45" s="119"/>
      <c r="G45" s="56">
        <v>0.1</v>
      </c>
      <c r="H45" s="113"/>
      <c r="I45" s="113"/>
      <c r="X45" s="14"/>
    </row>
    <row r="46" spans="1:25" ht="12.75" customHeight="1">
      <c r="A46" s="2"/>
      <c r="B46" s="2"/>
      <c r="C46" s="13"/>
      <c r="D46" s="13"/>
      <c r="E46" s="13"/>
      <c r="F46" s="168" t="s">
        <v>199</v>
      </c>
      <c r="G46" s="169"/>
      <c r="H46" s="80"/>
      <c r="I46" s="80"/>
      <c r="X46" s="14"/>
    </row>
    <row r="47" spans="1:25">
      <c r="A47" s="2"/>
      <c r="B47" s="2"/>
      <c r="C47" s="13"/>
      <c r="D47" s="13"/>
      <c r="E47" s="13"/>
      <c r="F47" s="13"/>
      <c r="G47" s="54"/>
      <c r="H47" s="29"/>
      <c r="I47" s="29"/>
      <c r="X47" s="14"/>
    </row>
    <row r="48" spans="1:25" ht="13.5" customHeight="1">
      <c r="A48" s="2"/>
      <c r="B48" s="191" t="s">
        <v>200</v>
      </c>
      <c r="C48" s="191"/>
      <c r="D48" s="191"/>
      <c r="E48" s="191"/>
      <c r="F48" s="191"/>
      <c r="G48" s="191"/>
      <c r="H48" s="95" t="e">
        <f>AVERAGE(H24,H32,H40,H46)</f>
        <v>#DIV/0!</v>
      </c>
      <c r="I48" s="95" t="e">
        <f>AVERAGE(I24,I32,I40,I46)</f>
        <v>#DIV/0!</v>
      </c>
      <c r="X48" s="14"/>
    </row>
    <row r="49" spans="1:25" ht="13.5" customHeight="1">
      <c r="A49" s="2"/>
      <c r="B49" s="192" t="s">
        <v>150</v>
      </c>
      <c r="C49" s="192"/>
      <c r="D49" s="192"/>
      <c r="E49" s="192"/>
      <c r="F49" s="192"/>
      <c r="G49" s="192"/>
      <c r="H49" s="48"/>
      <c r="I49" s="48"/>
      <c r="X49" s="14"/>
    </row>
    <row r="50" spans="1:25" s="30" customFormat="1">
      <c r="A50" s="22"/>
      <c r="B50" s="190"/>
      <c r="C50" s="190"/>
      <c r="D50" s="190"/>
      <c r="E50" s="190"/>
      <c r="F50" s="190"/>
      <c r="G50" s="54"/>
      <c r="H50" s="3"/>
      <c r="I50" s="3"/>
      <c r="W50" s="32"/>
      <c r="X50" s="31"/>
      <c r="Y50" s="32"/>
    </row>
    <row r="51" spans="1:25" s="103" customFormat="1" ht="15" customHeight="1">
      <c r="A51" s="44"/>
      <c r="B51" s="148" t="s">
        <v>151</v>
      </c>
      <c r="C51" s="148"/>
      <c r="D51" s="148"/>
      <c r="E51" s="148"/>
      <c r="F51" s="148"/>
      <c r="G51" s="101"/>
      <c r="H51" s="102"/>
      <c r="I51" s="102"/>
      <c r="X51" s="104"/>
    </row>
    <row r="52" spans="1:25">
      <c r="A52" s="2"/>
      <c r="B52" s="173" t="s">
        <v>152</v>
      </c>
      <c r="C52" s="174"/>
      <c r="D52" s="174"/>
      <c r="E52" s="174"/>
      <c r="F52" s="175"/>
      <c r="G52" s="97" t="s">
        <v>7</v>
      </c>
      <c r="H52" s="98" t="s">
        <v>8</v>
      </c>
      <c r="I52" s="98" t="s">
        <v>9</v>
      </c>
      <c r="W52" s="1"/>
      <c r="X52" s="27"/>
      <c r="Y52" s="1"/>
    </row>
    <row r="53" spans="1:25">
      <c r="A53" s="2"/>
      <c r="B53" s="41" t="s">
        <v>129</v>
      </c>
      <c r="C53" s="171" t="s">
        <v>153</v>
      </c>
      <c r="D53" s="172"/>
      <c r="E53" s="172"/>
      <c r="F53" s="172"/>
      <c r="G53" s="55">
        <v>1</v>
      </c>
      <c r="H53" s="113" t="s">
        <v>87</v>
      </c>
      <c r="I53" s="113" t="s">
        <v>87</v>
      </c>
      <c r="X53" s="14"/>
    </row>
    <row r="54" spans="1:25">
      <c r="A54" s="2"/>
      <c r="B54" s="28" t="s">
        <v>130</v>
      </c>
      <c r="C54" s="140" t="s">
        <v>154</v>
      </c>
      <c r="D54" s="141"/>
      <c r="E54" s="141"/>
      <c r="F54" s="141"/>
      <c r="G54" s="56">
        <v>0.7</v>
      </c>
      <c r="H54" s="113"/>
      <c r="I54" s="113"/>
      <c r="X54" s="14"/>
    </row>
    <row r="55" spans="1:25">
      <c r="A55" s="2"/>
      <c r="B55" s="28" t="s">
        <v>131</v>
      </c>
      <c r="C55" s="140" t="s">
        <v>155</v>
      </c>
      <c r="D55" s="141"/>
      <c r="E55" s="141"/>
      <c r="F55" s="141"/>
      <c r="G55" s="56">
        <v>0.5</v>
      </c>
      <c r="H55" s="113"/>
      <c r="I55" s="113"/>
      <c r="X55" s="14"/>
    </row>
    <row r="56" spans="1:25">
      <c r="A56" s="2"/>
      <c r="B56" s="28" t="s">
        <v>132</v>
      </c>
      <c r="C56" s="140" t="s">
        <v>156</v>
      </c>
      <c r="D56" s="141"/>
      <c r="E56" s="141"/>
      <c r="F56" s="141"/>
      <c r="G56" s="56">
        <v>0.3</v>
      </c>
      <c r="H56" s="113"/>
      <c r="I56" s="113"/>
      <c r="X56" s="14"/>
    </row>
    <row r="57" spans="1:25">
      <c r="A57" s="2"/>
      <c r="B57" s="28" t="s">
        <v>133</v>
      </c>
      <c r="C57" s="140" t="s">
        <v>157</v>
      </c>
      <c r="D57" s="141"/>
      <c r="E57" s="141"/>
      <c r="F57" s="141"/>
      <c r="G57" s="56">
        <v>0.1</v>
      </c>
      <c r="H57" s="116"/>
      <c r="I57" s="116"/>
      <c r="X57" s="14"/>
    </row>
    <row r="58" spans="1:25">
      <c r="A58" s="2"/>
      <c r="B58" s="2"/>
      <c r="C58" s="65"/>
      <c r="D58" s="65"/>
      <c r="E58" s="65"/>
      <c r="F58" s="168" t="s">
        <v>199</v>
      </c>
      <c r="G58" s="169"/>
      <c r="H58" s="78"/>
      <c r="I58" s="79"/>
      <c r="X58" s="14"/>
    </row>
    <row r="59" spans="1:25">
      <c r="A59" s="2"/>
      <c r="B59" s="4"/>
      <c r="C59" s="40"/>
      <c r="D59" s="40"/>
      <c r="E59" s="40"/>
      <c r="F59" s="40"/>
      <c r="G59" s="58"/>
      <c r="H59" s="7"/>
      <c r="I59" s="7"/>
      <c r="X59" s="14"/>
    </row>
    <row r="60" spans="1:25">
      <c r="A60" s="2"/>
      <c r="B60" s="170" t="s">
        <v>158</v>
      </c>
      <c r="C60" s="163"/>
      <c r="D60" s="163"/>
      <c r="E60" s="163"/>
      <c r="F60" s="164"/>
      <c r="G60" s="97" t="s">
        <v>7</v>
      </c>
      <c r="H60" s="98" t="s">
        <v>8</v>
      </c>
      <c r="I60" s="98" t="s">
        <v>9</v>
      </c>
      <c r="X60" s="14"/>
    </row>
    <row r="61" spans="1:25" ht="27" customHeight="1">
      <c r="A61" s="2"/>
      <c r="B61" s="36" t="s">
        <v>129</v>
      </c>
      <c r="C61" s="119" t="s">
        <v>161</v>
      </c>
      <c r="D61" s="120"/>
      <c r="E61" s="120"/>
      <c r="F61" s="120"/>
      <c r="G61" s="56">
        <v>1</v>
      </c>
      <c r="H61" s="113"/>
      <c r="I61" s="113"/>
      <c r="X61" s="14"/>
    </row>
    <row r="62" spans="1:25">
      <c r="A62" s="2"/>
      <c r="B62" s="36" t="s">
        <v>130</v>
      </c>
      <c r="C62" s="119" t="s">
        <v>160</v>
      </c>
      <c r="D62" s="120"/>
      <c r="E62" s="120"/>
      <c r="F62" s="120"/>
      <c r="G62" s="56">
        <v>0.5</v>
      </c>
      <c r="H62" s="113"/>
      <c r="I62" s="113"/>
      <c r="X62" s="14"/>
    </row>
    <row r="63" spans="1:25" ht="39.75" customHeight="1">
      <c r="A63" s="2"/>
      <c r="B63" s="36" t="s">
        <v>131</v>
      </c>
      <c r="C63" s="119" t="s">
        <v>159</v>
      </c>
      <c r="D63" s="120"/>
      <c r="E63" s="120"/>
      <c r="F63" s="120"/>
      <c r="G63" s="56">
        <v>0.1</v>
      </c>
      <c r="H63" s="113"/>
      <c r="I63" s="113"/>
      <c r="X63" s="14"/>
    </row>
    <row r="64" spans="1:25">
      <c r="A64" s="2"/>
      <c r="B64" s="23"/>
      <c r="C64" s="20"/>
      <c r="D64" s="23"/>
      <c r="E64" s="23"/>
      <c r="F64" s="168" t="s">
        <v>199</v>
      </c>
      <c r="G64" s="169"/>
      <c r="H64" s="77"/>
      <c r="I64" s="77"/>
      <c r="X64" s="14"/>
    </row>
    <row r="65" spans="1:25">
      <c r="A65" s="2"/>
      <c r="B65" s="2"/>
      <c r="C65" s="5"/>
      <c r="D65" s="2"/>
      <c r="E65" s="2"/>
      <c r="F65" s="13"/>
      <c r="G65" s="18"/>
      <c r="H65" s="3"/>
      <c r="I65" s="3"/>
      <c r="X65" s="14"/>
    </row>
    <row r="66" spans="1:25" s="9" customFormat="1">
      <c r="A66" s="8" t="s">
        <v>11</v>
      </c>
      <c r="B66" s="165" t="s">
        <v>162</v>
      </c>
      <c r="C66" s="165"/>
      <c r="D66" s="165"/>
      <c r="E66" s="165"/>
      <c r="F66" s="165"/>
      <c r="G66" s="97" t="s">
        <v>7</v>
      </c>
      <c r="H66" s="114" t="s">
        <v>8</v>
      </c>
      <c r="I66" s="114" t="s">
        <v>9</v>
      </c>
      <c r="W66"/>
      <c r="X66" s="14"/>
      <c r="Y66"/>
    </row>
    <row r="67" spans="1:25" ht="55.5" customHeight="1">
      <c r="A67" s="2"/>
      <c r="B67" s="36" t="s">
        <v>129</v>
      </c>
      <c r="C67" s="119" t="s">
        <v>163</v>
      </c>
      <c r="D67" s="120"/>
      <c r="E67" s="120"/>
      <c r="F67" s="120"/>
      <c r="G67" s="56">
        <v>1</v>
      </c>
      <c r="H67" s="113" t="s">
        <v>87</v>
      </c>
      <c r="I67" s="113" t="s">
        <v>87</v>
      </c>
      <c r="X67" s="14"/>
    </row>
    <row r="68" spans="1:25" ht="42.75" customHeight="1">
      <c r="A68" s="2"/>
      <c r="B68" s="36" t="s">
        <v>130</v>
      </c>
      <c r="C68" s="119" t="s">
        <v>167</v>
      </c>
      <c r="D68" s="120"/>
      <c r="E68" s="120"/>
      <c r="F68" s="120"/>
      <c r="G68" s="56">
        <v>0.5</v>
      </c>
      <c r="H68" s="113"/>
      <c r="I68" s="113"/>
      <c r="X68" s="14"/>
    </row>
    <row r="69" spans="1:25" ht="44.25" customHeight="1">
      <c r="A69" s="2"/>
      <c r="B69" s="36" t="s">
        <v>131</v>
      </c>
      <c r="C69" s="119" t="s">
        <v>164</v>
      </c>
      <c r="D69" s="120"/>
      <c r="E69" s="120"/>
      <c r="F69" s="120"/>
      <c r="G69" s="56">
        <v>0.2</v>
      </c>
      <c r="H69" s="113"/>
      <c r="I69" s="113"/>
      <c r="X69" s="14"/>
    </row>
    <row r="70" spans="1:25" ht="43.5" customHeight="1">
      <c r="A70" s="2"/>
      <c r="B70" s="36" t="s">
        <v>132</v>
      </c>
      <c r="C70" s="119" t="s">
        <v>165</v>
      </c>
      <c r="D70" s="120"/>
      <c r="E70" s="120"/>
      <c r="F70" s="120"/>
      <c r="G70" s="56">
        <v>0.1</v>
      </c>
      <c r="H70" s="113"/>
      <c r="I70" s="113"/>
      <c r="X70" s="14"/>
    </row>
    <row r="71" spans="1:25">
      <c r="A71" s="2"/>
      <c r="B71" s="28" t="s">
        <v>133</v>
      </c>
      <c r="C71" s="119" t="s">
        <v>166</v>
      </c>
      <c r="D71" s="120"/>
      <c r="E71" s="120"/>
      <c r="F71" s="120"/>
      <c r="G71" s="56">
        <v>0</v>
      </c>
      <c r="H71" s="115"/>
      <c r="I71" s="115"/>
      <c r="X71" s="14"/>
    </row>
    <row r="72" spans="1:25">
      <c r="A72" s="2"/>
      <c r="B72" s="2"/>
      <c r="C72" s="13"/>
      <c r="D72" s="13"/>
      <c r="E72" s="13"/>
      <c r="F72" s="121" t="s">
        <v>199</v>
      </c>
      <c r="G72" s="121"/>
      <c r="H72" s="77"/>
      <c r="I72" s="77"/>
      <c r="X72" s="14"/>
    </row>
    <row r="73" spans="1:25">
      <c r="A73" s="2"/>
      <c r="B73" s="4"/>
      <c r="C73" s="18"/>
      <c r="D73" s="18"/>
      <c r="E73" s="18"/>
      <c r="F73" s="13"/>
      <c r="G73" s="69"/>
      <c r="H73" s="3"/>
      <c r="I73" s="3"/>
      <c r="X73" s="14"/>
    </row>
    <row r="74" spans="1:25">
      <c r="A74" s="2"/>
      <c r="B74" s="146" t="s">
        <v>168</v>
      </c>
      <c r="C74" s="146"/>
      <c r="D74" s="146"/>
      <c r="E74" s="146"/>
      <c r="F74" s="146"/>
      <c r="G74" s="97" t="s">
        <v>7</v>
      </c>
      <c r="H74" s="98" t="s">
        <v>8</v>
      </c>
      <c r="I74" s="98" t="s">
        <v>9</v>
      </c>
      <c r="X74" s="14"/>
    </row>
    <row r="75" spans="1:25">
      <c r="A75" s="2"/>
      <c r="B75" s="28" t="s">
        <v>129</v>
      </c>
      <c r="C75" s="140" t="s">
        <v>172</v>
      </c>
      <c r="D75" s="141"/>
      <c r="E75" s="141"/>
      <c r="F75" s="141"/>
      <c r="G75" s="56">
        <v>1</v>
      </c>
      <c r="H75" s="64"/>
      <c r="I75" s="29"/>
      <c r="X75" s="14"/>
    </row>
    <row r="76" spans="1:25">
      <c r="A76" s="2"/>
      <c r="B76" s="28" t="s">
        <v>130</v>
      </c>
      <c r="C76" s="140" t="s">
        <v>173</v>
      </c>
      <c r="D76" s="141"/>
      <c r="E76" s="141"/>
      <c r="F76" s="141"/>
      <c r="G76" s="56">
        <v>0.8</v>
      </c>
      <c r="H76" s="113"/>
      <c r="I76" s="113"/>
      <c r="X76" s="14"/>
    </row>
    <row r="77" spans="1:25">
      <c r="A77" s="2"/>
      <c r="B77" s="28" t="s">
        <v>131</v>
      </c>
      <c r="C77" s="140" t="s">
        <v>174</v>
      </c>
      <c r="D77" s="141"/>
      <c r="E77" s="141"/>
      <c r="F77" s="141"/>
      <c r="G77" s="56">
        <v>0.5</v>
      </c>
      <c r="H77" s="113"/>
      <c r="I77" s="113"/>
      <c r="X77" s="14"/>
    </row>
    <row r="78" spans="1:25">
      <c r="A78" s="2"/>
      <c r="B78" s="28" t="s">
        <v>132</v>
      </c>
      <c r="C78" s="140" t="s">
        <v>175</v>
      </c>
      <c r="D78" s="141"/>
      <c r="E78" s="141"/>
      <c r="F78" s="141"/>
      <c r="G78" s="56">
        <v>0.3</v>
      </c>
      <c r="H78" s="113"/>
      <c r="I78" s="113"/>
      <c r="X78" s="14"/>
    </row>
    <row r="79" spans="1:25">
      <c r="A79" s="2"/>
      <c r="B79" s="28" t="s">
        <v>133</v>
      </c>
      <c r="C79" s="140" t="s">
        <v>171</v>
      </c>
      <c r="D79" s="141"/>
      <c r="E79" s="141"/>
      <c r="F79" s="141"/>
      <c r="G79" s="56">
        <v>0.1</v>
      </c>
      <c r="H79" s="115"/>
      <c r="I79" s="115"/>
      <c r="X79" s="14"/>
    </row>
    <row r="80" spans="1:25">
      <c r="A80" s="2"/>
      <c r="B80" s="28" t="s">
        <v>169</v>
      </c>
      <c r="C80" s="140" t="s">
        <v>170</v>
      </c>
      <c r="D80" s="141"/>
      <c r="E80" s="141"/>
      <c r="F80" s="141"/>
      <c r="G80" s="56">
        <v>0</v>
      </c>
      <c r="H80" s="115"/>
      <c r="I80" s="115"/>
      <c r="X80" s="14"/>
    </row>
    <row r="81" spans="1:25">
      <c r="A81" s="2"/>
      <c r="B81" s="2"/>
      <c r="C81" s="5"/>
      <c r="D81" s="5"/>
      <c r="E81" s="5"/>
      <c r="F81" s="121" t="s">
        <v>199</v>
      </c>
      <c r="G81" s="121"/>
      <c r="H81" s="77"/>
      <c r="I81" s="77"/>
      <c r="X81" s="14"/>
    </row>
    <row r="82" spans="1:25" s="42" customFormat="1">
      <c r="A82" s="25"/>
      <c r="B82" s="25"/>
      <c r="C82" s="67"/>
      <c r="D82" s="67"/>
      <c r="E82" s="67"/>
      <c r="F82" s="68"/>
      <c r="G82" s="68"/>
      <c r="H82" s="66"/>
      <c r="I82" s="66"/>
      <c r="W82" s="43"/>
      <c r="X82" s="19"/>
      <c r="Y82" s="43"/>
    </row>
    <row r="83" spans="1:25" ht="12.75" customHeight="1">
      <c r="A83" s="2"/>
      <c r="B83" s="166" t="s">
        <v>201</v>
      </c>
      <c r="C83" s="166"/>
      <c r="D83" s="166"/>
      <c r="E83" s="166"/>
      <c r="F83" s="166"/>
      <c r="G83" s="167"/>
      <c r="H83" s="93" t="e">
        <f>AVERAGE(H72,H81)</f>
        <v>#DIV/0!</v>
      </c>
      <c r="I83" s="93" t="e">
        <f>AVERAGE(I72,I81)</f>
        <v>#DIV/0!</v>
      </c>
      <c r="X83" s="14"/>
    </row>
    <row r="84" spans="1:25" ht="28.5" customHeight="1">
      <c r="A84" s="2"/>
      <c r="B84" s="143" t="s">
        <v>202</v>
      </c>
      <c r="C84" s="143"/>
      <c r="D84" s="143"/>
      <c r="E84" s="143"/>
      <c r="F84" s="143"/>
      <c r="G84" s="144"/>
      <c r="H84" s="94" t="e">
        <f>AVERAGE(H58,H64,H83)</f>
        <v>#DIV/0!</v>
      </c>
      <c r="I84" s="94" t="e">
        <f>AVERAGE(I58,I64,I83)</f>
        <v>#DIV/0!</v>
      </c>
      <c r="X84" s="14"/>
    </row>
    <row r="85" spans="1:25" s="42" customFormat="1" ht="12.75" customHeight="1">
      <c r="A85" s="25"/>
      <c r="B85" s="106"/>
      <c r="C85" s="106"/>
      <c r="D85" s="106"/>
      <c r="E85" s="106"/>
      <c r="F85" s="106"/>
      <c r="G85" s="106"/>
      <c r="H85" s="107"/>
      <c r="I85" s="107"/>
      <c r="W85" s="43"/>
      <c r="X85" s="19"/>
      <c r="Y85" s="43"/>
    </row>
    <row r="86" spans="1:25" s="42" customFormat="1" ht="15" customHeight="1">
      <c r="B86" s="135" t="s">
        <v>10</v>
      </c>
      <c r="C86" s="135"/>
      <c r="D86" s="135"/>
      <c r="E86" s="135"/>
      <c r="F86" s="135"/>
      <c r="G86" s="99"/>
      <c r="H86" s="100"/>
      <c r="I86" s="100"/>
      <c r="X86" s="105"/>
    </row>
    <row r="87" spans="1:25">
      <c r="A87" s="2"/>
      <c r="B87" s="142" t="s">
        <v>176</v>
      </c>
      <c r="C87" s="142"/>
      <c r="D87" s="142"/>
      <c r="E87" s="142"/>
      <c r="F87" s="142"/>
      <c r="G87" s="97" t="s">
        <v>7</v>
      </c>
      <c r="H87" s="98" t="s">
        <v>8</v>
      </c>
      <c r="I87" s="98" t="s">
        <v>9</v>
      </c>
      <c r="X87" s="14"/>
    </row>
    <row r="88" spans="1:25">
      <c r="A88" s="2"/>
      <c r="B88" s="28" t="s">
        <v>129</v>
      </c>
      <c r="C88" s="140" t="s">
        <v>177</v>
      </c>
      <c r="D88" s="141"/>
      <c r="E88" s="141"/>
      <c r="F88" s="141"/>
      <c r="G88" s="56">
        <v>1</v>
      </c>
      <c r="H88" s="113" t="s">
        <v>87</v>
      </c>
      <c r="I88" s="113" t="s">
        <v>87</v>
      </c>
      <c r="X88" s="14"/>
    </row>
    <row r="89" spans="1:25">
      <c r="A89" s="2"/>
      <c r="B89" s="28" t="s">
        <v>130</v>
      </c>
      <c r="C89" s="140" t="s">
        <v>178</v>
      </c>
      <c r="D89" s="141"/>
      <c r="E89" s="141"/>
      <c r="F89" s="141"/>
      <c r="G89" s="56">
        <v>0.7</v>
      </c>
      <c r="H89" s="113"/>
      <c r="I89" s="113"/>
      <c r="X89" s="14"/>
    </row>
    <row r="90" spans="1:25">
      <c r="A90" s="2"/>
      <c r="B90" s="28" t="s">
        <v>131</v>
      </c>
      <c r="C90" s="140" t="s">
        <v>179</v>
      </c>
      <c r="D90" s="141"/>
      <c r="E90" s="141"/>
      <c r="F90" s="141"/>
      <c r="G90" s="56">
        <v>0.25</v>
      </c>
      <c r="H90" s="113"/>
      <c r="I90" s="113"/>
      <c r="X90" s="14"/>
    </row>
    <row r="91" spans="1:25">
      <c r="A91" s="2"/>
      <c r="B91" s="28" t="s">
        <v>132</v>
      </c>
      <c r="C91" s="140" t="s">
        <v>180</v>
      </c>
      <c r="D91" s="141"/>
      <c r="E91" s="141"/>
      <c r="F91" s="141"/>
      <c r="G91" s="56">
        <v>0.1</v>
      </c>
      <c r="H91" s="113"/>
      <c r="I91" s="113"/>
    </row>
    <row r="92" spans="1:25">
      <c r="A92" s="2"/>
      <c r="B92" s="2"/>
      <c r="C92" s="65"/>
      <c r="D92" s="65"/>
      <c r="E92" s="65"/>
      <c r="F92" s="121" t="s">
        <v>199</v>
      </c>
      <c r="G92" s="121"/>
      <c r="H92" s="77"/>
      <c r="I92" s="77"/>
    </row>
    <row r="93" spans="1:25">
      <c r="A93" s="2"/>
      <c r="B93" s="2"/>
      <c r="C93" s="5"/>
      <c r="D93" s="5"/>
      <c r="E93" s="5"/>
      <c r="F93" s="5"/>
      <c r="G93" s="54"/>
      <c r="H93" s="3"/>
      <c r="I93" s="3"/>
    </row>
    <row r="94" spans="1:25">
      <c r="A94" s="2"/>
      <c r="B94" s="146" t="s">
        <v>181</v>
      </c>
      <c r="C94" s="146"/>
      <c r="D94" s="146"/>
      <c r="E94" s="146"/>
      <c r="F94" s="146"/>
      <c r="G94" s="97" t="s">
        <v>7</v>
      </c>
      <c r="H94" s="98" t="s">
        <v>8</v>
      </c>
      <c r="I94" s="98" t="s">
        <v>9</v>
      </c>
    </row>
    <row r="95" spans="1:25">
      <c r="A95" s="2"/>
      <c r="B95" s="28" t="s">
        <v>129</v>
      </c>
      <c r="C95" s="147" t="s">
        <v>182</v>
      </c>
      <c r="D95" s="147"/>
      <c r="E95" s="147"/>
      <c r="F95" s="140"/>
      <c r="G95" s="56">
        <v>1</v>
      </c>
      <c r="H95" s="113"/>
      <c r="I95" s="113"/>
    </row>
    <row r="96" spans="1:25">
      <c r="A96" s="2"/>
      <c r="B96" s="28" t="s">
        <v>130</v>
      </c>
      <c r="C96" s="147" t="s">
        <v>183</v>
      </c>
      <c r="D96" s="147"/>
      <c r="E96" s="147"/>
      <c r="F96" s="140"/>
      <c r="G96" s="56">
        <v>0.7</v>
      </c>
      <c r="H96" s="113"/>
      <c r="I96" s="113"/>
    </row>
    <row r="97" spans="1:25">
      <c r="A97" s="2"/>
      <c r="B97" s="28" t="s">
        <v>131</v>
      </c>
      <c r="C97" s="147" t="s">
        <v>184</v>
      </c>
      <c r="D97" s="147"/>
      <c r="E97" s="147"/>
      <c r="F97" s="140"/>
      <c r="G97" s="56">
        <v>0.3</v>
      </c>
      <c r="H97" s="113"/>
      <c r="I97" s="113"/>
    </row>
    <row r="98" spans="1:25">
      <c r="A98" s="2"/>
      <c r="B98" s="28" t="s">
        <v>132</v>
      </c>
      <c r="C98" s="147" t="s">
        <v>185</v>
      </c>
      <c r="D98" s="147"/>
      <c r="E98" s="147"/>
      <c r="F98" s="140"/>
      <c r="G98" s="56">
        <v>0.1</v>
      </c>
      <c r="H98" s="113"/>
      <c r="I98" s="113"/>
    </row>
    <row r="99" spans="1:25">
      <c r="A99" s="2"/>
      <c r="C99" s="1"/>
      <c r="F99" s="121" t="s">
        <v>199</v>
      </c>
      <c r="G99" s="121"/>
      <c r="H99" s="77"/>
      <c r="I99" s="77"/>
    </row>
    <row r="100" spans="1:25">
      <c r="A100" s="2"/>
      <c r="C100" s="1"/>
      <c r="F100" s="13"/>
      <c r="G100" s="13"/>
      <c r="H100" s="3"/>
      <c r="I100" s="3"/>
    </row>
    <row r="101" spans="1:25" ht="12.75" customHeight="1">
      <c r="A101" s="2"/>
      <c r="B101" s="122" t="s">
        <v>203</v>
      </c>
      <c r="C101" s="122"/>
      <c r="D101" s="122"/>
      <c r="E101" s="122"/>
      <c r="F101" s="122"/>
      <c r="G101" s="123"/>
      <c r="H101" s="93" t="e">
        <f>AVERAGE(H92,H99)</f>
        <v>#DIV/0!</v>
      </c>
      <c r="I101" s="93" t="e">
        <f>AVERAGE(I92,I99)</f>
        <v>#DIV/0!</v>
      </c>
    </row>
    <row r="102" spans="1:25" s="42" customFormat="1">
      <c r="A102" s="25"/>
      <c r="B102" s="72"/>
      <c r="C102" s="72"/>
      <c r="D102" s="72"/>
      <c r="E102" s="72"/>
      <c r="F102" s="72"/>
      <c r="G102" s="73"/>
      <c r="H102" s="66"/>
      <c r="I102" s="66"/>
      <c r="W102" s="43"/>
      <c r="X102" s="43"/>
      <c r="Y102" s="43"/>
    </row>
    <row r="103" spans="1:25" s="42" customFormat="1" ht="15" customHeight="1">
      <c r="B103" s="148" t="s">
        <v>186</v>
      </c>
      <c r="C103" s="148"/>
      <c r="D103" s="148"/>
      <c r="E103" s="148"/>
      <c r="F103" s="148"/>
      <c r="G103" s="101"/>
      <c r="H103" s="102"/>
      <c r="I103" s="102"/>
      <c r="W103" s="43"/>
      <c r="X103" s="43"/>
      <c r="Y103" s="43"/>
    </row>
    <row r="104" spans="1:25" s="46" customFormat="1" ht="12.75" customHeight="1">
      <c r="A104" s="13"/>
      <c r="B104" s="162" t="s">
        <v>187</v>
      </c>
      <c r="C104" s="163"/>
      <c r="D104" s="163"/>
      <c r="E104" s="163"/>
      <c r="F104" s="164"/>
      <c r="G104" s="97" t="s">
        <v>7</v>
      </c>
      <c r="H104" s="98" t="s">
        <v>8</v>
      </c>
      <c r="I104" s="98" t="s">
        <v>9</v>
      </c>
      <c r="W104" s="47"/>
      <c r="X104" s="47"/>
      <c r="Y104" s="47"/>
    </row>
    <row r="105" spans="1:25" s="46" customFormat="1">
      <c r="A105" s="13"/>
      <c r="B105" s="26" t="s">
        <v>129</v>
      </c>
      <c r="C105" s="119" t="s">
        <v>188</v>
      </c>
      <c r="D105" s="120"/>
      <c r="E105" s="120"/>
      <c r="F105" s="120"/>
      <c r="G105" s="56">
        <v>1</v>
      </c>
      <c r="H105" s="113" t="s">
        <v>87</v>
      </c>
      <c r="I105" s="113" t="s">
        <v>87</v>
      </c>
      <c r="W105" s="47"/>
      <c r="X105" s="47"/>
      <c r="Y105" s="47"/>
    </row>
    <row r="106" spans="1:25" s="46" customFormat="1" ht="26.25" customHeight="1">
      <c r="A106" s="13"/>
      <c r="B106" s="117" t="s">
        <v>130</v>
      </c>
      <c r="C106" s="119" t="s">
        <v>189</v>
      </c>
      <c r="D106" s="120"/>
      <c r="E106" s="120"/>
      <c r="F106" s="120"/>
      <c r="G106" s="56">
        <v>0.6</v>
      </c>
      <c r="H106" s="113" t="s">
        <v>87</v>
      </c>
      <c r="I106" s="113"/>
      <c r="W106" s="47"/>
      <c r="X106" s="47"/>
      <c r="Y106" s="47"/>
    </row>
    <row r="107" spans="1:25" s="46" customFormat="1" ht="25.5" customHeight="1">
      <c r="A107" s="13"/>
      <c r="B107" s="117" t="s">
        <v>131</v>
      </c>
      <c r="C107" s="119" t="s">
        <v>190</v>
      </c>
      <c r="D107" s="120"/>
      <c r="E107" s="120"/>
      <c r="F107" s="120"/>
      <c r="G107" s="56">
        <v>0.25</v>
      </c>
      <c r="H107" s="113"/>
      <c r="I107" s="113"/>
      <c r="W107" s="47"/>
      <c r="X107" s="47"/>
      <c r="Y107" s="47"/>
    </row>
    <row r="108" spans="1:25" s="46" customFormat="1" ht="26.25" customHeight="1">
      <c r="A108" s="13"/>
      <c r="B108" s="117" t="s">
        <v>132</v>
      </c>
      <c r="C108" s="119" t="s">
        <v>304</v>
      </c>
      <c r="D108" s="120"/>
      <c r="E108" s="120"/>
      <c r="F108" s="120"/>
      <c r="G108" s="56">
        <v>0.1</v>
      </c>
      <c r="H108" s="113"/>
      <c r="I108" s="113"/>
      <c r="W108" s="47"/>
      <c r="X108" s="47"/>
      <c r="Y108" s="47"/>
    </row>
    <row r="109" spans="1:25">
      <c r="A109" s="2"/>
      <c r="B109" s="2"/>
      <c r="C109" s="12"/>
      <c r="D109" s="12"/>
      <c r="E109" s="12"/>
      <c r="F109" s="121" t="s">
        <v>199</v>
      </c>
      <c r="G109" s="121"/>
      <c r="H109" s="77" t="s">
        <v>87</v>
      </c>
      <c r="I109" s="77"/>
    </row>
    <row r="110" spans="1:25">
      <c r="A110" s="2"/>
      <c r="B110" s="2"/>
      <c r="C110" s="12"/>
      <c r="D110" s="12"/>
      <c r="E110" s="12"/>
      <c r="F110" s="13"/>
      <c r="G110" s="13"/>
      <c r="H110" s="3"/>
      <c r="I110" s="3"/>
    </row>
    <row r="111" spans="1:25">
      <c r="B111" s="142" t="s">
        <v>191</v>
      </c>
      <c r="C111" s="142"/>
      <c r="D111" s="142"/>
      <c r="E111" s="142"/>
      <c r="F111" s="142"/>
      <c r="G111" s="97" t="s">
        <v>7</v>
      </c>
      <c r="H111" s="98" t="s">
        <v>8</v>
      </c>
      <c r="I111" s="98" t="s">
        <v>9</v>
      </c>
    </row>
    <row r="112" spans="1:25">
      <c r="B112" s="36" t="s">
        <v>129</v>
      </c>
      <c r="C112" s="119" t="s">
        <v>192</v>
      </c>
      <c r="D112" s="120"/>
      <c r="E112" s="120"/>
      <c r="F112" s="120"/>
      <c r="G112" s="51">
        <v>1</v>
      </c>
      <c r="H112" s="110" t="s">
        <v>87</v>
      </c>
      <c r="I112" s="110" t="s">
        <v>87</v>
      </c>
    </row>
    <row r="113" spans="1:25">
      <c r="B113" s="36" t="s">
        <v>130</v>
      </c>
      <c r="C113" s="119" t="s">
        <v>193</v>
      </c>
      <c r="D113" s="120"/>
      <c r="E113" s="120"/>
      <c r="F113" s="120"/>
      <c r="G113" s="51">
        <v>0.7</v>
      </c>
      <c r="H113" s="111"/>
      <c r="I113" s="111"/>
    </row>
    <row r="114" spans="1:25">
      <c r="B114" s="36" t="s">
        <v>131</v>
      </c>
      <c r="C114" s="119" t="s">
        <v>194</v>
      </c>
      <c r="D114" s="120"/>
      <c r="E114" s="120"/>
      <c r="F114" s="120"/>
      <c r="G114" s="51">
        <v>0.5</v>
      </c>
      <c r="H114" s="111"/>
      <c r="I114" s="111"/>
    </row>
    <row r="115" spans="1:25">
      <c r="B115" s="36" t="s">
        <v>132</v>
      </c>
      <c r="C115" s="119" t="s">
        <v>195</v>
      </c>
      <c r="D115" s="120"/>
      <c r="E115" s="120"/>
      <c r="F115" s="120"/>
      <c r="G115" s="51">
        <v>0.1</v>
      </c>
      <c r="H115" s="112"/>
      <c r="I115" s="112"/>
    </row>
    <row r="116" spans="1:25">
      <c r="F116" s="121" t="s">
        <v>199</v>
      </c>
      <c r="G116" s="121"/>
      <c r="H116" s="77"/>
      <c r="I116" s="77"/>
    </row>
    <row r="117" spans="1:25" s="42" customFormat="1">
      <c r="C117" s="70"/>
      <c r="F117" s="68"/>
      <c r="G117" s="68"/>
      <c r="W117" s="43"/>
      <c r="X117" s="43"/>
      <c r="Y117" s="43"/>
    </row>
    <row r="118" spans="1:25" ht="12.75" customHeight="1">
      <c r="B118" s="122" t="s">
        <v>204</v>
      </c>
      <c r="C118" s="122"/>
      <c r="D118" s="122"/>
      <c r="E118" s="122"/>
      <c r="F118" s="122"/>
      <c r="G118" s="123"/>
      <c r="H118" s="92" t="e">
        <f>AVERAGE(H109,H116)</f>
        <v>#DIV/0!</v>
      </c>
      <c r="I118" s="92" t="e">
        <f>AVERAGE(I109,I116)</f>
        <v>#DIV/0!</v>
      </c>
    </row>
    <row r="121" spans="1:25" s="50" customFormat="1" ht="12.75" customHeight="1">
      <c r="B121" s="124" t="s">
        <v>2</v>
      </c>
      <c r="C121" s="124"/>
      <c r="D121" s="124"/>
      <c r="E121" s="124"/>
      <c r="F121" s="124"/>
      <c r="G121" s="74"/>
      <c r="H121" s="45" t="s">
        <v>8</v>
      </c>
      <c r="I121" s="45" t="s">
        <v>9</v>
      </c>
      <c r="W121" s="15"/>
      <c r="X121" s="15"/>
      <c r="Y121" s="15"/>
    </row>
    <row r="122" spans="1:25" ht="12.75" customHeight="1">
      <c r="A122" s="2"/>
      <c r="B122" s="127" t="s">
        <v>205</v>
      </c>
      <c r="C122" s="128"/>
      <c r="D122" s="128"/>
      <c r="E122" s="128"/>
      <c r="F122" s="128"/>
      <c r="G122" s="129"/>
      <c r="H122" s="108" t="e">
        <f>H48</f>
        <v>#DIV/0!</v>
      </c>
      <c r="I122" s="108" t="e">
        <f>I48</f>
        <v>#DIV/0!</v>
      </c>
    </row>
    <row r="123" spans="1:25" ht="12.75" customHeight="1">
      <c r="A123" s="2"/>
      <c r="B123" s="127" t="s">
        <v>206</v>
      </c>
      <c r="C123" s="128"/>
      <c r="D123" s="128"/>
      <c r="E123" s="128"/>
      <c r="F123" s="128"/>
      <c r="G123" s="129"/>
      <c r="H123" s="108" t="e">
        <f>H84</f>
        <v>#DIV/0!</v>
      </c>
      <c r="I123" s="108" t="e">
        <f>I84</f>
        <v>#DIV/0!</v>
      </c>
    </row>
    <row r="124" spans="1:25" ht="12.75" customHeight="1">
      <c r="A124" s="2"/>
      <c r="B124" s="127" t="s">
        <v>207</v>
      </c>
      <c r="C124" s="128"/>
      <c r="D124" s="128"/>
      <c r="E124" s="128"/>
      <c r="F124" s="128"/>
      <c r="G124" s="129"/>
      <c r="H124" s="108" t="e">
        <f>H101</f>
        <v>#DIV/0!</v>
      </c>
      <c r="I124" s="108" t="e">
        <f>I101</f>
        <v>#DIV/0!</v>
      </c>
    </row>
    <row r="125" spans="1:25" ht="12.75" customHeight="1">
      <c r="A125" s="2"/>
      <c r="B125" s="127" t="s">
        <v>208</v>
      </c>
      <c r="C125" s="128"/>
      <c r="D125" s="128"/>
      <c r="E125" s="128"/>
      <c r="F125" s="128"/>
      <c r="G125" s="129"/>
      <c r="H125" s="108" t="e">
        <f>H118</f>
        <v>#DIV/0!</v>
      </c>
      <c r="I125" s="108" t="e">
        <f>I118</f>
        <v>#DIV/0!</v>
      </c>
    </row>
    <row r="127" spans="1:25">
      <c r="B127" s="125" t="s">
        <v>209</v>
      </c>
      <c r="C127" s="125"/>
      <c r="D127" s="125"/>
      <c r="E127" s="125"/>
      <c r="F127" s="125"/>
      <c r="G127" s="126"/>
      <c r="H127" s="109" t="e">
        <f>AVERAGE(H122:H125)</f>
        <v>#DIV/0!</v>
      </c>
      <c r="I127" s="109" t="e">
        <f>AVERAGE(I122:I125)</f>
        <v>#DIV/0!</v>
      </c>
    </row>
    <row r="128" spans="1:25" s="42" customFormat="1">
      <c r="B128" s="75"/>
      <c r="C128" s="75"/>
      <c r="D128" s="75"/>
      <c r="E128" s="75"/>
      <c r="F128" s="75"/>
      <c r="G128" s="75"/>
      <c r="H128" s="76"/>
      <c r="I128" s="76"/>
      <c r="W128" s="43"/>
      <c r="X128" s="43"/>
      <c r="Y128" s="43"/>
    </row>
    <row r="129" spans="2:25" ht="12.75" customHeight="1">
      <c r="B129" s="24" t="s">
        <v>196</v>
      </c>
      <c r="C129" s="71"/>
      <c r="D129" s="71"/>
      <c r="E129" s="71"/>
      <c r="F129" s="71"/>
      <c r="H129" s="6"/>
      <c r="I129" s="6"/>
      <c r="K129" s="9"/>
    </row>
    <row r="130" spans="2:25">
      <c r="B130" s="49" t="s">
        <v>197</v>
      </c>
      <c r="W130" s="1"/>
      <c r="X130" s="1"/>
      <c r="Y130" s="1"/>
    </row>
    <row r="131" spans="2:25">
      <c r="B131" s="24" t="s">
        <v>198</v>
      </c>
    </row>
    <row r="133" spans="2:25">
      <c r="B133" s="84"/>
      <c r="C133" s="85" t="s">
        <v>86</v>
      </c>
      <c r="D133" s="84"/>
      <c r="E133" s="85" t="s">
        <v>17</v>
      </c>
      <c r="F133" s="86" t="s">
        <v>84</v>
      </c>
      <c r="G133" s="87"/>
      <c r="H133" s="84"/>
    </row>
    <row r="134" spans="2:25">
      <c r="B134" s="84"/>
      <c r="C134" s="88" t="s">
        <v>75</v>
      </c>
      <c r="D134" s="84"/>
      <c r="E134" s="89" t="s">
        <v>23</v>
      </c>
      <c r="F134" s="90" t="s">
        <v>64</v>
      </c>
      <c r="G134" s="87"/>
      <c r="H134" s="84"/>
    </row>
    <row r="135" spans="2:25">
      <c r="B135" s="84"/>
      <c r="C135" s="88" t="s">
        <v>292</v>
      </c>
      <c r="D135" s="84"/>
      <c r="E135" s="89" t="s">
        <v>210</v>
      </c>
      <c r="F135" s="90" t="s">
        <v>47</v>
      </c>
      <c r="G135" s="87"/>
      <c r="H135" s="84"/>
    </row>
    <row r="136" spans="2:25">
      <c r="B136" s="84"/>
      <c r="C136" s="88" t="s">
        <v>88</v>
      </c>
      <c r="D136" s="84"/>
      <c r="E136" s="89" t="s">
        <v>25</v>
      </c>
      <c r="F136" s="90" t="s">
        <v>112</v>
      </c>
      <c r="G136" s="87"/>
      <c r="H136" s="84"/>
    </row>
    <row r="137" spans="2:25">
      <c r="B137" s="84"/>
      <c r="C137" s="88" t="s">
        <v>63</v>
      </c>
      <c r="D137" s="84"/>
      <c r="E137" s="89" t="s">
        <v>211</v>
      </c>
      <c r="F137" s="90" t="s">
        <v>76</v>
      </c>
      <c r="G137" s="87"/>
      <c r="H137" s="84"/>
    </row>
    <row r="138" spans="2:25">
      <c r="B138" s="84"/>
      <c r="C138" s="88" t="s">
        <v>89</v>
      </c>
      <c r="D138" s="84"/>
      <c r="E138" s="89" t="s">
        <v>40</v>
      </c>
      <c r="F138" s="90" t="s">
        <v>249</v>
      </c>
      <c r="G138" s="87"/>
      <c r="H138" s="84"/>
    </row>
    <row r="139" spans="2:25">
      <c r="B139" s="84"/>
      <c r="C139" s="88" t="s">
        <v>298</v>
      </c>
      <c r="D139" s="84"/>
      <c r="E139" s="89" t="s">
        <v>36</v>
      </c>
      <c r="F139" s="90" t="s">
        <v>70</v>
      </c>
      <c r="G139" s="87"/>
      <c r="H139" s="84"/>
    </row>
    <row r="140" spans="2:25">
      <c r="B140" s="84"/>
      <c r="C140" s="88" t="s">
        <v>271</v>
      </c>
      <c r="D140" s="84"/>
      <c r="E140" s="89" t="s">
        <v>22</v>
      </c>
      <c r="F140" s="90" t="s">
        <v>46</v>
      </c>
      <c r="G140" s="87"/>
      <c r="H140" s="84"/>
    </row>
    <row r="141" spans="2:25">
      <c r="B141" s="84"/>
      <c r="C141" s="88" t="s">
        <v>100</v>
      </c>
      <c r="D141" s="84"/>
      <c r="E141" s="89" t="s">
        <v>218</v>
      </c>
      <c r="F141" s="90" t="s">
        <v>63</v>
      </c>
      <c r="G141" s="87"/>
      <c r="H141" s="84"/>
    </row>
    <row r="142" spans="2:25">
      <c r="B142" s="84"/>
      <c r="C142" s="88" t="s">
        <v>93</v>
      </c>
      <c r="D142" s="84"/>
      <c r="E142" s="89" t="s">
        <v>212</v>
      </c>
      <c r="F142" s="90" t="s">
        <v>82</v>
      </c>
      <c r="G142" s="87"/>
      <c r="H142" s="84"/>
    </row>
    <row r="143" spans="2:25">
      <c r="B143" s="84"/>
      <c r="C143" s="88" t="s">
        <v>287</v>
      </c>
      <c r="D143" s="84"/>
      <c r="E143" s="89" t="s">
        <v>31</v>
      </c>
      <c r="F143" s="90" t="s">
        <v>271</v>
      </c>
      <c r="G143" s="87"/>
      <c r="H143" s="84"/>
    </row>
    <row r="144" spans="2:25">
      <c r="B144" s="84"/>
      <c r="C144" s="88" t="s">
        <v>279</v>
      </c>
      <c r="D144" s="84"/>
      <c r="E144" s="89" t="s">
        <v>213</v>
      </c>
      <c r="F144" s="90" t="s">
        <v>55</v>
      </c>
      <c r="G144" s="87"/>
      <c r="H144" s="84"/>
    </row>
    <row r="145" spans="2:8">
      <c r="B145" s="84"/>
      <c r="C145" s="88" t="s">
        <v>253</v>
      </c>
      <c r="D145" s="84"/>
      <c r="E145" s="89" t="s">
        <v>214</v>
      </c>
      <c r="F145" s="90" t="s">
        <v>56</v>
      </c>
      <c r="G145" s="87"/>
      <c r="H145" s="84"/>
    </row>
    <row r="146" spans="2:8">
      <c r="B146" s="84"/>
      <c r="C146" s="88" t="s">
        <v>256</v>
      </c>
      <c r="D146" s="84"/>
      <c r="E146" s="89" t="s">
        <v>215</v>
      </c>
      <c r="F146" s="90" t="s">
        <v>246</v>
      </c>
      <c r="G146" s="87"/>
      <c r="H146" s="84"/>
    </row>
    <row r="147" spans="2:8">
      <c r="B147" s="84"/>
      <c r="C147" s="88" t="s">
        <v>289</v>
      </c>
      <c r="D147" s="84"/>
      <c r="E147" s="89" t="s">
        <v>33</v>
      </c>
      <c r="F147" s="90" t="s">
        <v>261</v>
      </c>
      <c r="G147" s="87"/>
      <c r="H147" s="84"/>
    </row>
    <row r="148" spans="2:8">
      <c r="B148" s="84"/>
      <c r="C148" s="88" t="s">
        <v>102</v>
      </c>
      <c r="D148" s="84"/>
      <c r="E148" s="89" t="s">
        <v>216</v>
      </c>
      <c r="F148" s="90" t="s">
        <v>66</v>
      </c>
      <c r="G148" s="87"/>
      <c r="H148" s="84"/>
    </row>
    <row r="149" spans="2:8">
      <c r="B149" s="84"/>
      <c r="C149" s="88" t="s">
        <v>60</v>
      </c>
      <c r="D149" s="84"/>
      <c r="E149" s="89" t="s">
        <v>217</v>
      </c>
      <c r="F149" s="90" t="s">
        <v>273</v>
      </c>
      <c r="G149" s="87"/>
      <c r="H149" s="84"/>
    </row>
    <row r="150" spans="2:8">
      <c r="B150" s="84"/>
      <c r="C150" s="88" t="s">
        <v>79</v>
      </c>
      <c r="D150" s="84"/>
      <c r="E150" s="89" t="s">
        <v>24</v>
      </c>
      <c r="F150" s="90" t="s">
        <v>275</v>
      </c>
      <c r="G150" s="87"/>
      <c r="H150" s="84"/>
    </row>
    <row r="151" spans="2:8">
      <c r="B151" s="84"/>
      <c r="C151" s="88" t="s">
        <v>97</v>
      </c>
      <c r="D151" s="84"/>
      <c r="E151" s="89" t="s">
        <v>219</v>
      </c>
      <c r="F151" s="90" t="s">
        <v>251</v>
      </c>
      <c r="G151" s="87"/>
      <c r="H151" s="84"/>
    </row>
    <row r="152" spans="2:8">
      <c r="B152" s="84"/>
      <c r="C152" s="88" t="s">
        <v>90</v>
      </c>
      <c r="D152" s="84"/>
      <c r="E152" s="89" t="s">
        <v>28</v>
      </c>
      <c r="F152" s="90" t="s">
        <v>67</v>
      </c>
      <c r="G152" s="87"/>
      <c r="H152" s="84"/>
    </row>
    <row r="153" spans="2:8">
      <c r="B153" s="84"/>
      <c r="C153" s="88" t="s">
        <v>286</v>
      </c>
      <c r="D153" s="84"/>
      <c r="E153" s="89" t="s">
        <v>220</v>
      </c>
      <c r="F153" s="90" t="s">
        <v>253</v>
      </c>
      <c r="G153" s="87"/>
      <c r="H153" s="84"/>
    </row>
    <row r="154" spans="2:8">
      <c r="B154" s="84"/>
      <c r="C154" s="88" t="s">
        <v>284</v>
      </c>
      <c r="D154" s="84"/>
      <c r="E154" s="89" t="s">
        <v>29</v>
      </c>
      <c r="F154" s="90" t="s">
        <v>257</v>
      </c>
      <c r="G154" s="87"/>
      <c r="H154" s="84"/>
    </row>
    <row r="155" spans="2:8">
      <c r="B155" s="84"/>
      <c r="C155" s="88" t="s">
        <v>91</v>
      </c>
      <c r="D155" s="84"/>
      <c r="E155" s="89" t="s">
        <v>27</v>
      </c>
      <c r="F155" s="90" t="s">
        <v>58</v>
      </c>
      <c r="G155" s="87"/>
      <c r="H155" s="84"/>
    </row>
    <row r="156" spans="2:8">
      <c r="B156" s="84"/>
      <c r="C156" s="88" t="s">
        <v>263</v>
      </c>
      <c r="D156" s="84"/>
      <c r="E156" s="89" t="s">
        <v>221</v>
      </c>
      <c r="F156" s="90" t="s">
        <v>62</v>
      </c>
      <c r="G156" s="87"/>
      <c r="H156" s="84"/>
    </row>
    <row r="157" spans="2:8">
      <c r="B157" s="84"/>
      <c r="C157" s="88" t="s">
        <v>301</v>
      </c>
      <c r="D157" s="84"/>
      <c r="E157" s="89" t="s">
        <v>222</v>
      </c>
      <c r="F157" s="90" t="s">
        <v>247</v>
      </c>
      <c r="G157" s="87"/>
      <c r="H157" s="84"/>
    </row>
    <row r="158" spans="2:8">
      <c r="B158" s="84"/>
      <c r="C158" s="88" t="s">
        <v>109</v>
      </c>
      <c r="D158" s="84"/>
      <c r="E158" s="89" t="s">
        <v>223</v>
      </c>
      <c r="F158" s="90" t="s">
        <v>256</v>
      </c>
      <c r="G158" s="87"/>
      <c r="H158" s="84"/>
    </row>
    <row r="159" spans="2:8">
      <c r="B159" s="84"/>
      <c r="C159" s="88" t="s">
        <v>101</v>
      </c>
      <c r="D159" s="84"/>
      <c r="E159" s="89" t="s">
        <v>224</v>
      </c>
      <c r="F159" s="90" t="s">
        <v>265</v>
      </c>
      <c r="G159" s="87"/>
      <c r="H159" s="84"/>
    </row>
    <row r="160" spans="2:8">
      <c r="B160" s="84"/>
      <c r="C160" s="88" t="s">
        <v>300</v>
      </c>
      <c r="D160" s="84"/>
      <c r="E160" s="89" t="s">
        <v>225</v>
      </c>
      <c r="F160" s="90" t="s">
        <v>68</v>
      </c>
      <c r="G160" s="87"/>
      <c r="H160" s="84"/>
    </row>
    <row r="161" spans="2:8">
      <c r="B161" s="84"/>
      <c r="C161" s="88" t="s">
        <v>98</v>
      </c>
      <c r="D161" s="84"/>
      <c r="E161" s="90" t="s">
        <v>226</v>
      </c>
      <c r="F161" s="90" t="s">
        <v>48</v>
      </c>
      <c r="G161" s="87"/>
      <c r="H161" s="84"/>
    </row>
    <row r="162" spans="2:8">
      <c r="B162" s="84"/>
      <c r="C162" s="88" t="s">
        <v>281</v>
      </c>
      <c r="D162" s="84"/>
      <c r="E162" s="89" t="s">
        <v>38</v>
      </c>
      <c r="F162" s="90" t="s">
        <v>111</v>
      </c>
      <c r="G162" s="87"/>
      <c r="H162" s="84"/>
    </row>
    <row r="163" spans="2:8">
      <c r="B163" s="84"/>
      <c r="C163" s="88" t="s">
        <v>293</v>
      </c>
      <c r="D163" s="84"/>
      <c r="E163" s="89" t="s">
        <v>227</v>
      </c>
      <c r="F163" s="90" t="s">
        <v>60</v>
      </c>
      <c r="G163" s="87"/>
      <c r="H163" s="84"/>
    </row>
    <row r="164" spans="2:8">
      <c r="B164" s="84"/>
      <c r="C164" s="88" t="s">
        <v>104</v>
      </c>
      <c r="D164" s="84"/>
      <c r="E164" s="89" t="s">
        <v>228</v>
      </c>
      <c r="F164" s="90" t="s">
        <v>79</v>
      </c>
      <c r="G164" s="87"/>
      <c r="H164" s="84"/>
    </row>
    <row r="165" spans="2:8">
      <c r="B165" s="84"/>
      <c r="C165" s="88" t="s">
        <v>105</v>
      </c>
      <c r="D165" s="84"/>
      <c r="E165" s="89" t="s">
        <v>32</v>
      </c>
      <c r="F165" s="90" t="s">
        <v>276</v>
      </c>
      <c r="G165" s="87"/>
      <c r="H165" s="84"/>
    </row>
    <row r="166" spans="2:8">
      <c r="B166" s="84"/>
      <c r="C166" s="88" t="s">
        <v>71</v>
      </c>
      <c r="D166" s="84"/>
      <c r="E166" s="89" t="s">
        <v>26</v>
      </c>
      <c r="F166" s="90" t="s">
        <v>263</v>
      </c>
      <c r="G166" s="87"/>
      <c r="H166" s="84"/>
    </row>
    <row r="167" spans="2:8">
      <c r="B167" s="84"/>
      <c r="C167" s="88" t="s">
        <v>283</v>
      </c>
      <c r="D167" s="84"/>
      <c r="E167" s="89" t="s">
        <v>229</v>
      </c>
      <c r="F167" s="90" t="s">
        <v>78</v>
      </c>
      <c r="G167" s="87"/>
      <c r="H167" s="84"/>
    </row>
    <row r="168" spans="2:8">
      <c r="B168" s="84"/>
      <c r="C168" s="88" t="s">
        <v>92</v>
      </c>
      <c r="D168" s="84"/>
      <c r="E168" s="89" t="s">
        <v>230</v>
      </c>
      <c r="F168" s="90" t="s">
        <v>59</v>
      </c>
      <c r="G168" s="87"/>
      <c r="H168" s="84"/>
    </row>
    <row r="169" spans="2:8">
      <c r="B169" s="84"/>
      <c r="C169" s="88" t="s">
        <v>294</v>
      </c>
      <c r="D169" s="84"/>
      <c r="E169" s="89" t="s">
        <v>19</v>
      </c>
      <c r="F169" s="90" t="s">
        <v>278</v>
      </c>
      <c r="G169" s="87"/>
      <c r="H169" s="84"/>
    </row>
    <row r="170" spans="2:8">
      <c r="B170" s="84"/>
      <c r="C170" s="88" t="s">
        <v>285</v>
      </c>
      <c r="D170" s="84"/>
      <c r="E170" s="89" t="s">
        <v>39</v>
      </c>
      <c r="F170" s="90" t="s">
        <v>61</v>
      </c>
      <c r="G170" s="87"/>
      <c r="H170" s="84"/>
    </row>
    <row r="171" spans="2:8">
      <c r="B171" s="84"/>
      <c r="C171" s="88" t="s">
        <v>50</v>
      </c>
      <c r="D171" s="84"/>
      <c r="E171" s="89" t="s">
        <v>41</v>
      </c>
      <c r="F171" s="90" t="s">
        <v>54</v>
      </c>
      <c r="G171" s="87"/>
      <c r="H171" s="84"/>
    </row>
    <row r="172" spans="2:8">
      <c r="B172" s="84"/>
      <c r="C172" s="88" t="s">
        <v>288</v>
      </c>
      <c r="D172" s="84"/>
      <c r="E172" s="89" t="s">
        <v>42</v>
      </c>
      <c r="F172" s="90" t="s">
        <v>259</v>
      </c>
      <c r="G172" s="87"/>
      <c r="H172" s="84"/>
    </row>
    <row r="173" spans="2:8">
      <c r="B173" s="84"/>
      <c r="C173" s="88" t="s">
        <v>290</v>
      </c>
      <c r="D173" s="84"/>
      <c r="E173" s="89" t="s">
        <v>231</v>
      </c>
      <c r="F173" s="90" t="s">
        <v>269</v>
      </c>
      <c r="G173" s="87"/>
      <c r="H173" s="84"/>
    </row>
    <row r="174" spans="2:8">
      <c r="B174" s="84"/>
      <c r="C174" s="88" t="s">
        <v>94</v>
      </c>
      <c r="D174" s="84"/>
      <c r="E174" s="89" t="s">
        <v>232</v>
      </c>
      <c r="F174" s="90" t="s">
        <v>71</v>
      </c>
      <c r="G174" s="87"/>
      <c r="H174" s="84"/>
    </row>
    <row r="175" spans="2:8">
      <c r="B175" s="84"/>
      <c r="C175" s="88" t="s">
        <v>106</v>
      </c>
      <c r="D175" s="84"/>
      <c r="E175" s="89" t="s">
        <v>233</v>
      </c>
      <c r="F175" s="90" t="s">
        <v>258</v>
      </c>
      <c r="G175" s="87"/>
      <c r="H175" s="84"/>
    </row>
    <row r="176" spans="2:8">
      <c r="B176" s="84"/>
      <c r="C176" s="88" t="s">
        <v>295</v>
      </c>
      <c r="D176" s="84"/>
      <c r="E176" s="89" t="s">
        <v>234</v>
      </c>
      <c r="F176" s="90" t="s">
        <v>252</v>
      </c>
      <c r="G176" s="87"/>
      <c r="H176" s="84"/>
    </row>
    <row r="177" spans="2:8">
      <c r="B177" s="84"/>
      <c r="C177" s="88" t="s">
        <v>291</v>
      </c>
      <c r="D177" s="84"/>
      <c r="E177" s="89" t="s">
        <v>235</v>
      </c>
      <c r="F177" s="90" t="s">
        <v>268</v>
      </c>
      <c r="G177" s="87"/>
      <c r="H177" s="84"/>
    </row>
    <row r="178" spans="2:8">
      <c r="B178" s="84"/>
      <c r="C178" s="88" t="s">
        <v>302</v>
      </c>
      <c r="D178" s="84"/>
      <c r="E178" s="89" t="s">
        <v>44</v>
      </c>
      <c r="F178" s="90" t="s">
        <v>77</v>
      </c>
      <c r="G178" s="87"/>
      <c r="H178" s="84"/>
    </row>
    <row r="179" spans="2:8">
      <c r="B179" s="84"/>
      <c r="C179" s="88" t="s">
        <v>95</v>
      </c>
      <c r="D179" s="84"/>
      <c r="E179" s="89" t="s">
        <v>37</v>
      </c>
      <c r="F179" s="90" t="s">
        <v>272</v>
      </c>
      <c r="G179" s="87"/>
      <c r="H179" s="84"/>
    </row>
    <row r="180" spans="2:8">
      <c r="B180" s="84"/>
      <c r="C180" s="88" t="s">
        <v>103</v>
      </c>
      <c r="D180" s="84"/>
      <c r="E180" s="89" t="s">
        <v>236</v>
      </c>
      <c r="F180" s="90" t="s">
        <v>264</v>
      </c>
      <c r="G180" s="87"/>
      <c r="H180" s="84"/>
    </row>
    <row r="181" spans="2:8">
      <c r="B181" s="84"/>
      <c r="C181" s="88" t="s">
        <v>280</v>
      </c>
      <c r="D181" s="84"/>
      <c r="E181" s="89" t="s">
        <v>237</v>
      </c>
      <c r="F181" s="90" t="s">
        <v>267</v>
      </c>
      <c r="G181" s="87"/>
      <c r="H181" s="84"/>
    </row>
    <row r="182" spans="2:8">
      <c r="B182" s="84"/>
      <c r="C182" s="88" t="s">
        <v>99</v>
      </c>
      <c r="D182" s="84"/>
      <c r="E182" s="89" t="s">
        <v>20</v>
      </c>
      <c r="F182" s="90" t="s">
        <v>50</v>
      </c>
      <c r="G182" s="87"/>
      <c r="H182" s="84"/>
    </row>
    <row r="183" spans="2:8">
      <c r="B183" s="84"/>
      <c r="C183" s="88" t="s">
        <v>299</v>
      </c>
      <c r="D183" s="84"/>
      <c r="E183" s="89" t="s">
        <v>238</v>
      </c>
      <c r="F183" s="90" t="s">
        <v>53</v>
      </c>
      <c r="G183" s="87"/>
      <c r="H183" s="84"/>
    </row>
    <row r="184" spans="2:8">
      <c r="B184" s="84"/>
      <c r="C184" s="88" t="s">
        <v>96</v>
      </c>
      <c r="D184" s="84"/>
      <c r="E184" s="89" t="s">
        <v>35</v>
      </c>
      <c r="F184" s="90" t="s">
        <v>297</v>
      </c>
      <c r="G184" s="87"/>
      <c r="H184" s="84"/>
    </row>
    <row r="185" spans="2:8">
      <c r="B185" s="84"/>
      <c r="C185" s="88" t="s">
        <v>282</v>
      </c>
      <c r="D185" s="84"/>
      <c r="E185" s="89" t="s">
        <v>34</v>
      </c>
      <c r="F185" s="90" t="s">
        <v>72</v>
      </c>
      <c r="G185" s="87"/>
      <c r="H185" s="84"/>
    </row>
    <row r="186" spans="2:8">
      <c r="B186" s="84"/>
      <c r="C186" s="88" t="s">
        <v>107</v>
      </c>
      <c r="D186" s="84"/>
      <c r="E186" s="89" t="s">
        <v>239</v>
      </c>
      <c r="F186" s="90" t="s">
        <v>57</v>
      </c>
      <c r="G186" s="87"/>
      <c r="H186" s="84"/>
    </row>
    <row r="187" spans="2:8">
      <c r="B187" s="84"/>
      <c r="C187" s="88" t="s">
        <v>296</v>
      </c>
      <c r="D187" s="84"/>
      <c r="E187" s="89" t="s">
        <v>240</v>
      </c>
      <c r="F187" s="90" t="s">
        <v>49</v>
      </c>
      <c r="G187" s="87"/>
      <c r="H187" s="84"/>
    </row>
    <row r="188" spans="2:8">
      <c r="B188" s="84"/>
      <c r="C188" s="88" t="s">
        <v>108</v>
      </c>
      <c r="D188" s="84"/>
      <c r="E188" s="89" t="s">
        <v>241</v>
      </c>
      <c r="F188" s="90" t="s">
        <v>262</v>
      </c>
      <c r="G188" s="87"/>
      <c r="H188" s="84"/>
    </row>
    <row r="189" spans="2:8">
      <c r="B189" s="84"/>
      <c r="C189" s="88" t="s">
        <v>74</v>
      </c>
      <c r="D189" s="84"/>
      <c r="E189" s="89" t="s">
        <v>242</v>
      </c>
      <c r="F189" s="90" t="s">
        <v>266</v>
      </c>
      <c r="G189" s="87"/>
      <c r="H189" s="84"/>
    </row>
    <row r="190" spans="2:8">
      <c r="B190" s="84"/>
      <c r="C190" s="91"/>
      <c r="D190" s="84"/>
      <c r="E190" s="89" t="s">
        <v>243</v>
      </c>
      <c r="F190" s="90" t="s">
        <v>260</v>
      </c>
      <c r="G190" s="87"/>
      <c r="H190" s="84"/>
    </row>
    <row r="191" spans="2:8">
      <c r="B191" s="84"/>
      <c r="C191" s="91"/>
      <c r="D191" s="84"/>
      <c r="E191" s="89" t="s">
        <v>244</v>
      </c>
      <c r="F191" s="90" t="s">
        <v>255</v>
      </c>
      <c r="G191" s="87"/>
      <c r="H191" s="84"/>
    </row>
    <row r="192" spans="2:8">
      <c r="B192" s="84"/>
      <c r="C192" s="91"/>
      <c r="D192" s="84"/>
      <c r="E192" s="89" t="s">
        <v>18</v>
      </c>
      <c r="F192" s="90" t="s">
        <v>83</v>
      </c>
      <c r="G192" s="87"/>
      <c r="H192" s="84"/>
    </row>
    <row r="193" spans="2:8">
      <c r="B193" s="84"/>
      <c r="C193" s="91"/>
      <c r="D193" s="84"/>
      <c r="E193" s="89" t="s">
        <v>245</v>
      </c>
      <c r="F193" s="90" t="s">
        <v>254</v>
      </c>
      <c r="G193" s="87"/>
      <c r="H193" s="84"/>
    </row>
    <row r="194" spans="2:8">
      <c r="B194" s="84"/>
      <c r="C194" s="91"/>
      <c r="D194" s="84"/>
      <c r="E194" s="89" t="s">
        <v>30</v>
      </c>
      <c r="F194" s="90" t="s">
        <v>81</v>
      </c>
      <c r="G194" s="87"/>
      <c r="H194" s="84"/>
    </row>
    <row r="195" spans="2:8">
      <c r="B195" s="84"/>
      <c r="C195" s="91"/>
      <c r="D195" s="84"/>
      <c r="E195" s="89" t="s">
        <v>45</v>
      </c>
      <c r="F195" s="90" t="s">
        <v>51</v>
      </c>
      <c r="G195" s="87"/>
      <c r="H195" s="84"/>
    </row>
    <row r="196" spans="2:8">
      <c r="B196" s="84"/>
      <c r="C196" s="91"/>
      <c r="D196" s="84"/>
      <c r="E196" s="89" t="s">
        <v>43</v>
      </c>
      <c r="F196" s="90" t="s">
        <v>250</v>
      </c>
      <c r="G196" s="87"/>
      <c r="H196" s="84"/>
    </row>
    <row r="197" spans="2:8">
      <c r="B197" s="84"/>
      <c r="C197" s="91"/>
      <c r="D197" s="84"/>
      <c r="E197" s="89" t="s">
        <v>21</v>
      </c>
      <c r="F197" s="90" t="s">
        <v>73</v>
      </c>
      <c r="G197" s="87"/>
      <c r="H197" s="84"/>
    </row>
    <row r="198" spans="2:8">
      <c r="B198" s="84"/>
      <c r="C198" s="91"/>
      <c r="D198" s="84"/>
      <c r="E198" s="88"/>
      <c r="F198" s="90" t="s">
        <v>114</v>
      </c>
      <c r="G198" s="87"/>
      <c r="H198" s="84"/>
    </row>
    <row r="199" spans="2:8">
      <c r="B199" s="84"/>
      <c r="C199" s="91"/>
      <c r="D199" s="84"/>
      <c r="E199" s="88"/>
      <c r="F199" s="90" t="s">
        <v>277</v>
      </c>
      <c r="G199" s="87"/>
      <c r="H199" s="84"/>
    </row>
    <row r="200" spans="2:8">
      <c r="B200" s="84"/>
      <c r="C200" s="91"/>
      <c r="D200" s="84"/>
      <c r="E200" s="88"/>
      <c r="F200" s="90" t="s">
        <v>52</v>
      </c>
      <c r="G200" s="87"/>
      <c r="H200" s="84"/>
    </row>
    <row r="201" spans="2:8">
      <c r="B201" s="84"/>
      <c r="C201" s="91"/>
      <c r="D201" s="84"/>
      <c r="E201" s="88"/>
      <c r="F201" s="90" t="s">
        <v>270</v>
      </c>
      <c r="G201" s="87"/>
      <c r="H201" s="84"/>
    </row>
    <row r="202" spans="2:8">
      <c r="B202" s="84"/>
      <c r="C202" s="91"/>
      <c r="D202" s="84"/>
      <c r="E202" s="88"/>
      <c r="F202" s="90" t="s">
        <v>274</v>
      </c>
      <c r="G202" s="87"/>
      <c r="H202" s="84"/>
    </row>
    <row r="203" spans="2:8">
      <c r="B203" s="84"/>
      <c r="C203" s="91"/>
      <c r="D203" s="84"/>
      <c r="E203" s="88"/>
      <c r="F203" s="90" t="s">
        <v>110</v>
      </c>
      <c r="G203" s="87"/>
      <c r="H203" s="84"/>
    </row>
    <row r="204" spans="2:8">
      <c r="B204" s="84"/>
      <c r="C204" s="91"/>
      <c r="D204" s="84"/>
      <c r="E204" s="88"/>
      <c r="F204" s="90" t="s">
        <v>69</v>
      </c>
      <c r="G204" s="87"/>
      <c r="H204" s="84"/>
    </row>
    <row r="205" spans="2:8">
      <c r="B205" s="84"/>
      <c r="C205" s="91"/>
      <c r="D205" s="84"/>
      <c r="E205" s="88"/>
      <c r="F205" s="90" t="s">
        <v>65</v>
      </c>
      <c r="G205" s="87"/>
      <c r="H205" s="84"/>
    </row>
    <row r="206" spans="2:8">
      <c r="B206" s="84"/>
      <c r="C206" s="91"/>
      <c r="D206" s="84"/>
      <c r="E206" s="88"/>
      <c r="F206" s="90" t="s">
        <v>80</v>
      </c>
      <c r="G206" s="87"/>
      <c r="H206" s="84"/>
    </row>
    <row r="207" spans="2:8">
      <c r="B207" s="84"/>
      <c r="C207" s="91"/>
      <c r="D207" s="84"/>
      <c r="E207" s="88"/>
      <c r="F207" s="90" t="s">
        <v>113</v>
      </c>
      <c r="G207" s="87"/>
      <c r="H207" s="84"/>
    </row>
    <row r="208" spans="2:8">
      <c r="B208" s="84"/>
      <c r="C208" s="91"/>
      <c r="D208" s="84"/>
      <c r="E208" s="88"/>
      <c r="F208" s="90" t="s">
        <v>248</v>
      </c>
      <c r="G208" s="87"/>
      <c r="H208" s="84"/>
    </row>
    <row r="209" spans="2:8">
      <c r="B209" s="84"/>
      <c r="C209" s="91"/>
      <c r="D209" s="84"/>
      <c r="E209" s="88"/>
      <c r="F209" s="90" t="s">
        <v>74</v>
      </c>
      <c r="G209" s="87"/>
      <c r="H209" s="84"/>
    </row>
    <row r="210" spans="2:8">
      <c r="B210" s="84"/>
      <c r="C210" s="91"/>
      <c r="D210" s="84"/>
      <c r="E210" s="88"/>
      <c r="F210" s="90" t="s">
        <v>85</v>
      </c>
      <c r="G210" s="87"/>
      <c r="H210" s="84"/>
    </row>
    <row r="211" spans="2:8">
      <c r="B211" s="84"/>
      <c r="C211" s="91"/>
      <c r="D211" s="84"/>
      <c r="E211" s="88"/>
      <c r="F211" s="90"/>
      <c r="G211" s="87"/>
      <c r="H211" s="84"/>
    </row>
    <row r="212" spans="2:8">
      <c r="E212"/>
      <c r="F212" s="19"/>
    </row>
    <row r="213" spans="2:8">
      <c r="E213"/>
      <c r="F213"/>
    </row>
    <row r="214" spans="2:8">
      <c r="E214"/>
      <c r="F214" s="14"/>
    </row>
    <row r="215" spans="2:8">
      <c r="E215"/>
      <c r="F215"/>
    </row>
    <row r="216" spans="2:8">
      <c r="E216"/>
      <c r="F216" s="14"/>
    </row>
    <row r="217" spans="2:8">
      <c r="E217"/>
      <c r="F217" s="14"/>
    </row>
    <row r="218" spans="2:8">
      <c r="E218"/>
      <c r="F218"/>
    </row>
    <row r="219" spans="2:8">
      <c r="E219"/>
      <c r="F219"/>
    </row>
    <row r="220" spans="2:8">
      <c r="E220"/>
      <c r="F220"/>
    </row>
    <row r="221" spans="2:8">
      <c r="E221"/>
      <c r="F221"/>
    </row>
    <row r="222" spans="2:8">
      <c r="E222"/>
      <c r="F222"/>
    </row>
    <row r="223" spans="2:8">
      <c r="E223"/>
      <c r="F223"/>
    </row>
  </sheetData>
  <mergeCells count="115">
    <mergeCell ref="C31:F31"/>
    <mergeCell ref="C57:F57"/>
    <mergeCell ref="F24:G24"/>
    <mergeCell ref="F32:G32"/>
    <mergeCell ref="C45:F45"/>
    <mergeCell ref="B50:F50"/>
    <mergeCell ref="F46:G46"/>
    <mergeCell ref="B48:G48"/>
    <mergeCell ref="B49:G49"/>
    <mergeCell ref="A11:I11"/>
    <mergeCell ref="A12:I12"/>
    <mergeCell ref="A13:I13"/>
    <mergeCell ref="C23:F23"/>
    <mergeCell ref="B18:F18"/>
    <mergeCell ref="A15:I15"/>
    <mergeCell ref="H3:I3"/>
    <mergeCell ref="A4:D4"/>
    <mergeCell ref="A5:D5"/>
    <mergeCell ref="C43:F43"/>
    <mergeCell ref="C19:F19"/>
    <mergeCell ref="G4:I4"/>
    <mergeCell ref="C20:F20"/>
    <mergeCell ref="C22:F22"/>
    <mergeCell ref="B26:F26"/>
    <mergeCell ref="F40:G40"/>
    <mergeCell ref="G5:I5"/>
    <mergeCell ref="A7:D7"/>
    <mergeCell ref="A9:I9"/>
    <mergeCell ref="C62:F62"/>
    <mergeCell ref="C44:F44"/>
    <mergeCell ref="C36:F36"/>
    <mergeCell ref="C28:F28"/>
    <mergeCell ref="C29:F29"/>
    <mergeCell ref="C39:F39"/>
    <mergeCell ref="C37:F37"/>
    <mergeCell ref="F64:G64"/>
    <mergeCell ref="C67:F67"/>
    <mergeCell ref="B60:F60"/>
    <mergeCell ref="F58:G58"/>
    <mergeCell ref="C53:F53"/>
    <mergeCell ref="B51:F51"/>
    <mergeCell ref="C54:F54"/>
    <mergeCell ref="C55:F55"/>
    <mergeCell ref="C56:F56"/>
    <mergeCell ref="B52:F52"/>
    <mergeCell ref="F99:G99"/>
    <mergeCell ref="B101:G101"/>
    <mergeCell ref="B66:F66"/>
    <mergeCell ref="C61:F61"/>
    <mergeCell ref="B83:G83"/>
    <mergeCell ref="C71:F71"/>
    <mergeCell ref="C79:F79"/>
    <mergeCell ref="C80:F80"/>
    <mergeCell ref="C63:F63"/>
    <mergeCell ref="B74:F74"/>
    <mergeCell ref="G8:I8"/>
    <mergeCell ref="C21:F21"/>
    <mergeCell ref="C108:F108"/>
    <mergeCell ref="F109:G109"/>
    <mergeCell ref="C115:F115"/>
    <mergeCell ref="F72:G72"/>
    <mergeCell ref="F81:G81"/>
    <mergeCell ref="B104:F104"/>
    <mergeCell ref="C113:F113"/>
    <mergeCell ref="B111:F111"/>
    <mergeCell ref="B103:F103"/>
    <mergeCell ref="F92:G92"/>
    <mergeCell ref="C68:F68"/>
    <mergeCell ref="C69:F69"/>
    <mergeCell ref="C107:F107"/>
    <mergeCell ref="E1:I1"/>
    <mergeCell ref="A2:I2"/>
    <mergeCell ref="A1:D1"/>
    <mergeCell ref="C27:F27"/>
    <mergeCell ref="A8:D8"/>
    <mergeCell ref="B86:F86"/>
    <mergeCell ref="B84:G84"/>
    <mergeCell ref="A6:D6"/>
    <mergeCell ref="B94:F94"/>
    <mergeCell ref="C105:F105"/>
    <mergeCell ref="C106:F106"/>
    <mergeCell ref="C95:F95"/>
    <mergeCell ref="C96:F96"/>
    <mergeCell ref="C97:F97"/>
    <mergeCell ref="C98:F98"/>
    <mergeCell ref="C91:F91"/>
    <mergeCell ref="C88:F88"/>
    <mergeCell ref="C89:F89"/>
    <mergeCell ref="C90:F90"/>
    <mergeCell ref="C70:F70"/>
    <mergeCell ref="C75:F75"/>
    <mergeCell ref="C76:F76"/>
    <mergeCell ref="B87:F87"/>
    <mergeCell ref="C77:F77"/>
    <mergeCell ref="C78:F78"/>
    <mergeCell ref="G6:I6"/>
    <mergeCell ref="G7:I7"/>
    <mergeCell ref="B34:F34"/>
    <mergeCell ref="B42:F42"/>
    <mergeCell ref="C35:F35"/>
    <mergeCell ref="C38:F38"/>
    <mergeCell ref="B17:F17"/>
    <mergeCell ref="A16:F16"/>
    <mergeCell ref="C30:F30"/>
    <mergeCell ref="A10:I10"/>
    <mergeCell ref="C112:F112"/>
    <mergeCell ref="C114:F114"/>
    <mergeCell ref="F116:G116"/>
    <mergeCell ref="B118:G118"/>
    <mergeCell ref="B121:F121"/>
    <mergeCell ref="B127:G127"/>
    <mergeCell ref="B123:G123"/>
    <mergeCell ref="B124:G124"/>
    <mergeCell ref="B125:G125"/>
    <mergeCell ref="B122:G122"/>
  </mergeCells>
  <phoneticPr fontId="3" type="noConversion"/>
  <conditionalFormatting sqref="H95:I98 H105:I108 H112:I115 H88:I91 H67:I70 H75:I78 H61:I63 H53:I59 H43:I48 H35:I38 H40:I41 H27:I33 H19:I24">
    <cfRule type="cellIs" dxfId="2" priority="1" stopIfTrue="1" operator="between">
      <formula>0</formula>
      <formula>0.49</formula>
    </cfRule>
    <cfRule type="cellIs" dxfId="1" priority="2" stopIfTrue="1" operator="between">
      <formula>0.5</formula>
      <formula>0.99</formula>
    </cfRule>
    <cfRule type="cellIs" dxfId="0" priority="3" stopIfTrue="1" operator="between">
      <formula>0.991</formula>
      <formula>1</formula>
    </cfRule>
  </conditionalFormatting>
  <dataValidations count="3">
    <dataValidation type="list" allowBlank="1" showInputMessage="1" showErrorMessage="1" sqref="G5:I5">
      <formula1>$C$134:$C$189</formula1>
    </dataValidation>
    <dataValidation type="list" allowBlank="1" showInputMessage="1" showErrorMessage="1" sqref="E5">
      <formula1>$E$134:$E$197</formula1>
    </dataValidation>
    <dataValidation type="list" allowBlank="1" showInputMessage="1" showErrorMessage="1" sqref="G4:I4">
      <formula1>$F$134:$F$210</formula1>
    </dataValidation>
  </dataValidations>
  <pageMargins left="0.65" right="0.16" top="0.5" bottom="0.49" header="0.5" footer="0.5"/>
  <pageSetup orientation="portrait" r:id="rId1"/>
  <headerFooter alignWithMargins="0"/>
  <rowBreaks count="2" manualBreakCount="2">
    <brk id="41" max="8" man="1"/>
    <brk id="82" max="8" man="1"/>
  </rowBreaks>
  <drawing r:id="rId2"/>
</worksheet>
</file>

<file path=xl/worksheets/sheet2.xml><?xml version="1.0" encoding="utf-8"?>
<worksheet xmlns="http://schemas.openxmlformats.org/spreadsheetml/2006/main" xmlns:r="http://schemas.openxmlformats.org/officeDocument/2006/relationships">
  <sheetPr codeName="Sheet3"/>
  <dimension ref="A1:C85"/>
  <sheetViews>
    <sheetView workbookViewId="0">
      <selection activeCell="A9" sqref="A9"/>
    </sheetView>
  </sheetViews>
  <sheetFormatPr defaultRowHeight="12.75"/>
  <cols>
    <col min="1" max="1" width="13.42578125" customWidth="1"/>
    <col min="2" max="2" width="21.85546875" customWidth="1"/>
    <col min="3" max="3" width="36.42578125" customWidth="1"/>
  </cols>
  <sheetData>
    <row r="1" spans="1:3">
      <c r="A1" s="15" t="s">
        <v>303</v>
      </c>
      <c r="B1" s="83" t="s">
        <v>84</v>
      </c>
      <c r="C1" s="15" t="s">
        <v>86</v>
      </c>
    </row>
    <row r="2" spans="1:3" ht="11.25" customHeight="1">
      <c r="A2" s="14" t="s">
        <v>23</v>
      </c>
      <c r="B2" s="19" t="s">
        <v>64</v>
      </c>
      <c r="C2" t="s">
        <v>75</v>
      </c>
    </row>
    <row r="3" spans="1:3" ht="11.25" customHeight="1">
      <c r="A3" s="14" t="s">
        <v>210</v>
      </c>
      <c r="B3" s="19" t="s">
        <v>47</v>
      </c>
      <c r="C3" t="s">
        <v>292</v>
      </c>
    </row>
    <row r="4" spans="1:3" ht="12" customHeight="1">
      <c r="A4" s="14" t="s">
        <v>25</v>
      </c>
      <c r="B4" s="19" t="s">
        <v>112</v>
      </c>
      <c r="C4" t="s">
        <v>88</v>
      </c>
    </row>
    <row r="5" spans="1:3" ht="12" customHeight="1">
      <c r="A5" s="14" t="s">
        <v>211</v>
      </c>
      <c r="B5" s="19" t="s">
        <v>76</v>
      </c>
      <c r="C5" t="s">
        <v>63</v>
      </c>
    </row>
    <row r="6" spans="1:3" ht="13.5" customHeight="1">
      <c r="A6" s="14" t="s">
        <v>40</v>
      </c>
      <c r="B6" s="19" t="s">
        <v>249</v>
      </c>
      <c r="C6" t="s">
        <v>89</v>
      </c>
    </row>
    <row r="7" spans="1:3" ht="12" customHeight="1">
      <c r="A7" s="14" t="s">
        <v>36</v>
      </c>
      <c r="B7" s="19" t="s">
        <v>70</v>
      </c>
      <c r="C7" t="s">
        <v>271</v>
      </c>
    </row>
    <row r="8" spans="1:3" ht="12.75" customHeight="1">
      <c r="A8" s="14" t="s">
        <v>22</v>
      </c>
      <c r="B8" s="19" t="s">
        <v>46</v>
      </c>
      <c r="C8" t="s">
        <v>100</v>
      </c>
    </row>
    <row r="9" spans="1:3" ht="12.75" customHeight="1">
      <c r="A9" s="14" t="s">
        <v>218</v>
      </c>
      <c r="B9" s="19" t="s">
        <v>63</v>
      </c>
      <c r="C9" t="s">
        <v>93</v>
      </c>
    </row>
    <row r="10" spans="1:3" ht="12.75" customHeight="1">
      <c r="A10" s="14" t="s">
        <v>212</v>
      </c>
      <c r="B10" s="19" t="s">
        <v>82</v>
      </c>
      <c r="C10" t="s">
        <v>287</v>
      </c>
    </row>
    <row r="11" spans="1:3">
      <c r="A11" s="14" t="s">
        <v>31</v>
      </c>
      <c r="B11" s="19" t="s">
        <v>271</v>
      </c>
      <c r="C11" t="s">
        <v>279</v>
      </c>
    </row>
    <row r="12" spans="1:3">
      <c r="A12" s="14" t="s">
        <v>213</v>
      </c>
      <c r="B12" s="19" t="s">
        <v>55</v>
      </c>
      <c r="C12" t="s">
        <v>253</v>
      </c>
    </row>
    <row r="13" spans="1:3">
      <c r="A13" s="14" t="s">
        <v>214</v>
      </c>
      <c r="B13" s="19" t="s">
        <v>56</v>
      </c>
      <c r="C13" t="s">
        <v>256</v>
      </c>
    </row>
    <row r="14" spans="1:3">
      <c r="A14" s="14" t="s">
        <v>215</v>
      </c>
      <c r="B14" s="19" t="s">
        <v>246</v>
      </c>
      <c r="C14" t="s">
        <v>289</v>
      </c>
    </row>
    <row r="15" spans="1:3">
      <c r="A15" s="14" t="s">
        <v>33</v>
      </c>
      <c r="B15" s="19" t="s">
        <v>261</v>
      </c>
      <c r="C15" t="s">
        <v>102</v>
      </c>
    </row>
    <row r="16" spans="1:3">
      <c r="A16" s="14" t="s">
        <v>216</v>
      </c>
      <c r="B16" s="19" t="s">
        <v>66</v>
      </c>
      <c r="C16" t="s">
        <v>60</v>
      </c>
    </row>
    <row r="17" spans="1:3">
      <c r="A17" s="14" t="s">
        <v>217</v>
      </c>
      <c r="B17" s="19" t="s">
        <v>273</v>
      </c>
      <c r="C17" t="s">
        <v>79</v>
      </c>
    </row>
    <row r="18" spans="1:3">
      <c r="A18" s="14" t="s">
        <v>24</v>
      </c>
      <c r="B18" s="19" t="s">
        <v>275</v>
      </c>
      <c r="C18" t="s">
        <v>97</v>
      </c>
    </row>
    <row r="19" spans="1:3">
      <c r="A19" s="14" t="s">
        <v>219</v>
      </c>
      <c r="B19" s="19" t="s">
        <v>251</v>
      </c>
      <c r="C19" t="s">
        <v>90</v>
      </c>
    </row>
    <row r="20" spans="1:3">
      <c r="A20" s="14" t="s">
        <v>28</v>
      </c>
      <c r="B20" s="19" t="s">
        <v>67</v>
      </c>
      <c r="C20" t="s">
        <v>286</v>
      </c>
    </row>
    <row r="21" spans="1:3">
      <c r="A21" s="14" t="s">
        <v>220</v>
      </c>
      <c r="B21" s="19" t="s">
        <v>253</v>
      </c>
      <c r="C21" t="s">
        <v>284</v>
      </c>
    </row>
    <row r="22" spans="1:3">
      <c r="A22" s="14" t="s">
        <v>29</v>
      </c>
      <c r="B22" s="19" t="s">
        <v>257</v>
      </c>
      <c r="C22" t="s">
        <v>91</v>
      </c>
    </row>
    <row r="23" spans="1:3">
      <c r="A23" s="14" t="s">
        <v>27</v>
      </c>
      <c r="B23" s="19" t="s">
        <v>58</v>
      </c>
      <c r="C23" t="s">
        <v>263</v>
      </c>
    </row>
    <row r="24" spans="1:3">
      <c r="A24" s="14" t="s">
        <v>221</v>
      </c>
      <c r="B24" s="19" t="s">
        <v>62</v>
      </c>
      <c r="C24" t="s">
        <v>109</v>
      </c>
    </row>
    <row r="25" spans="1:3">
      <c r="A25" s="14" t="s">
        <v>222</v>
      </c>
      <c r="B25" s="19" t="s">
        <v>247</v>
      </c>
      <c r="C25" t="s">
        <v>101</v>
      </c>
    </row>
    <row r="26" spans="1:3">
      <c r="A26" s="14" t="s">
        <v>223</v>
      </c>
      <c r="B26" s="19" t="s">
        <v>256</v>
      </c>
      <c r="C26" t="s">
        <v>98</v>
      </c>
    </row>
    <row r="27" spans="1:3">
      <c r="A27" s="14" t="s">
        <v>224</v>
      </c>
      <c r="B27" s="19" t="s">
        <v>265</v>
      </c>
      <c r="C27" t="s">
        <v>281</v>
      </c>
    </row>
    <row r="28" spans="1:3">
      <c r="A28" s="14" t="s">
        <v>225</v>
      </c>
      <c r="B28" s="19" t="s">
        <v>68</v>
      </c>
      <c r="C28" t="s">
        <v>293</v>
      </c>
    </row>
    <row r="29" spans="1:3">
      <c r="A29" s="19" t="s">
        <v>226</v>
      </c>
      <c r="B29" s="19" t="s">
        <v>48</v>
      </c>
      <c r="C29" t="s">
        <v>104</v>
      </c>
    </row>
    <row r="30" spans="1:3">
      <c r="A30" s="14" t="s">
        <v>38</v>
      </c>
      <c r="B30" s="19" t="s">
        <v>111</v>
      </c>
      <c r="C30" t="s">
        <v>105</v>
      </c>
    </row>
    <row r="31" spans="1:3">
      <c r="A31" s="14" t="s">
        <v>227</v>
      </c>
      <c r="B31" s="19" t="s">
        <v>60</v>
      </c>
      <c r="C31" t="s">
        <v>71</v>
      </c>
    </row>
    <row r="32" spans="1:3">
      <c r="A32" s="14" t="s">
        <v>228</v>
      </c>
      <c r="B32" s="19" t="s">
        <v>79</v>
      </c>
      <c r="C32" t="s">
        <v>283</v>
      </c>
    </row>
    <row r="33" spans="1:3">
      <c r="A33" s="14" t="s">
        <v>32</v>
      </c>
      <c r="B33" s="19" t="s">
        <v>276</v>
      </c>
      <c r="C33" t="s">
        <v>92</v>
      </c>
    </row>
    <row r="34" spans="1:3">
      <c r="A34" s="14" t="s">
        <v>26</v>
      </c>
      <c r="B34" s="19" t="s">
        <v>263</v>
      </c>
      <c r="C34" t="s">
        <v>294</v>
      </c>
    </row>
    <row r="35" spans="1:3">
      <c r="A35" s="14" t="s">
        <v>229</v>
      </c>
      <c r="B35" s="19" t="s">
        <v>78</v>
      </c>
      <c r="C35" t="s">
        <v>285</v>
      </c>
    </row>
    <row r="36" spans="1:3">
      <c r="A36" s="14" t="s">
        <v>230</v>
      </c>
      <c r="B36" s="19" t="s">
        <v>59</v>
      </c>
      <c r="C36" t="s">
        <v>50</v>
      </c>
    </row>
    <row r="37" spans="1:3">
      <c r="A37" s="14" t="s">
        <v>19</v>
      </c>
      <c r="B37" s="19" t="s">
        <v>278</v>
      </c>
      <c r="C37" t="s">
        <v>288</v>
      </c>
    </row>
    <row r="38" spans="1:3">
      <c r="A38" s="14" t="s">
        <v>39</v>
      </c>
      <c r="B38" s="19" t="s">
        <v>61</v>
      </c>
      <c r="C38" t="s">
        <v>290</v>
      </c>
    </row>
    <row r="39" spans="1:3">
      <c r="A39" s="14" t="s">
        <v>41</v>
      </c>
      <c r="B39" s="19" t="s">
        <v>54</v>
      </c>
      <c r="C39" t="s">
        <v>94</v>
      </c>
    </row>
    <row r="40" spans="1:3">
      <c r="A40" s="14" t="s">
        <v>42</v>
      </c>
      <c r="B40" s="19" t="s">
        <v>259</v>
      </c>
      <c r="C40" t="s">
        <v>106</v>
      </c>
    </row>
    <row r="41" spans="1:3">
      <c r="A41" s="14" t="s">
        <v>231</v>
      </c>
      <c r="B41" s="19" t="s">
        <v>269</v>
      </c>
      <c r="C41" t="s">
        <v>295</v>
      </c>
    </row>
    <row r="42" spans="1:3">
      <c r="A42" s="14" t="s">
        <v>232</v>
      </c>
      <c r="B42" s="19" t="s">
        <v>71</v>
      </c>
      <c r="C42" t="s">
        <v>291</v>
      </c>
    </row>
    <row r="43" spans="1:3">
      <c r="A43" s="14" t="s">
        <v>233</v>
      </c>
      <c r="B43" s="19" t="s">
        <v>258</v>
      </c>
      <c r="C43" t="s">
        <v>95</v>
      </c>
    </row>
    <row r="44" spans="1:3">
      <c r="A44" s="14" t="s">
        <v>234</v>
      </c>
      <c r="B44" s="19" t="s">
        <v>252</v>
      </c>
      <c r="C44" t="s">
        <v>103</v>
      </c>
    </row>
    <row r="45" spans="1:3">
      <c r="A45" s="14" t="s">
        <v>235</v>
      </c>
      <c r="B45" s="19" t="s">
        <v>268</v>
      </c>
      <c r="C45" t="s">
        <v>280</v>
      </c>
    </row>
    <row r="46" spans="1:3">
      <c r="A46" s="14" t="s">
        <v>44</v>
      </c>
      <c r="B46" s="19" t="s">
        <v>77</v>
      </c>
      <c r="C46" t="s">
        <v>99</v>
      </c>
    </row>
    <row r="47" spans="1:3">
      <c r="A47" s="14" t="s">
        <v>37</v>
      </c>
      <c r="B47" s="19" t="s">
        <v>272</v>
      </c>
      <c r="C47" t="s">
        <v>299</v>
      </c>
    </row>
    <row r="48" spans="1:3">
      <c r="A48" s="14" t="s">
        <v>236</v>
      </c>
      <c r="B48" s="19" t="s">
        <v>264</v>
      </c>
      <c r="C48" t="s">
        <v>96</v>
      </c>
    </row>
    <row r="49" spans="1:3">
      <c r="A49" s="14" t="s">
        <v>237</v>
      </c>
      <c r="B49" s="19" t="s">
        <v>267</v>
      </c>
      <c r="C49" t="s">
        <v>282</v>
      </c>
    </row>
    <row r="50" spans="1:3">
      <c r="A50" s="14" t="s">
        <v>20</v>
      </c>
      <c r="B50" s="19" t="s">
        <v>50</v>
      </c>
      <c r="C50" t="s">
        <v>107</v>
      </c>
    </row>
    <row r="51" spans="1:3">
      <c r="A51" s="14" t="s">
        <v>238</v>
      </c>
      <c r="B51" s="19" t="s">
        <v>53</v>
      </c>
      <c r="C51" t="s">
        <v>296</v>
      </c>
    </row>
    <row r="52" spans="1:3">
      <c r="A52" s="14" t="s">
        <v>35</v>
      </c>
      <c r="B52" s="19" t="s">
        <v>297</v>
      </c>
      <c r="C52" t="s">
        <v>108</v>
      </c>
    </row>
    <row r="53" spans="1:3">
      <c r="A53" s="14" t="s">
        <v>34</v>
      </c>
      <c r="B53" s="19" t="s">
        <v>72</v>
      </c>
      <c r="C53" t="s">
        <v>74</v>
      </c>
    </row>
    <row r="54" spans="1:3">
      <c r="A54" s="14" t="s">
        <v>239</v>
      </c>
      <c r="B54" s="19" t="s">
        <v>57</v>
      </c>
      <c r="C54" t="s">
        <v>298</v>
      </c>
    </row>
    <row r="55" spans="1:3">
      <c r="A55" s="14" t="s">
        <v>240</v>
      </c>
      <c r="B55" s="19" t="s">
        <v>49</v>
      </c>
      <c r="C55" t="s">
        <v>300</v>
      </c>
    </row>
    <row r="56" spans="1:3">
      <c r="A56" s="14" t="s">
        <v>241</v>
      </c>
      <c r="B56" s="19" t="s">
        <v>262</v>
      </c>
      <c r="C56" t="s">
        <v>301</v>
      </c>
    </row>
    <row r="57" spans="1:3">
      <c r="A57" s="14" t="s">
        <v>242</v>
      </c>
      <c r="B57" s="19" t="s">
        <v>266</v>
      </c>
      <c r="C57" t="s">
        <v>302</v>
      </c>
    </row>
    <row r="58" spans="1:3">
      <c r="A58" s="14" t="s">
        <v>243</v>
      </c>
      <c r="B58" s="19" t="s">
        <v>260</v>
      </c>
    </row>
    <row r="59" spans="1:3">
      <c r="A59" s="14" t="s">
        <v>244</v>
      </c>
      <c r="B59" s="19" t="s">
        <v>255</v>
      </c>
    </row>
    <row r="60" spans="1:3">
      <c r="A60" s="14" t="s">
        <v>18</v>
      </c>
      <c r="B60" s="19" t="s">
        <v>83</v>
      </c>
    </row>
    <row r="61" spans="1:3">
      <c r="A61" s="14" t="s">
        <v>245</v>
      </c>
      <c r="B61" s="19" t="s">
        <v>254</v>
      </c>
    </row>
    <row r="62" spans="1:3">
      <c r="A62" s="14" t="s">
        <v>30</v>
      </c>
      <c r="B62" s="19" t="s">
        <v>81</v>
      </c>
    </row>
    <row r="63" spans="1:3">
      <c r="A63" s="14" t="s">
        <v>45</v>
      </c>
      <c r="B63" s="19" t="s">
        <v>51</v>
      </c>
    </row>
    <row r="64" spans="1:3">
      <c r="A64" s="14" t="s">
        <v>43</v>
      </c>
      <c r="B64" s="19" t="s">
        <v>250</v>
      </c>
    </row>
    <row r="65" spans="1:2">
      <c r="A65" s="14" t="s">
        <v>21</v>
      </c>
      <c r="B65" s="19" t="s">
        <v>73</v>
      </c>
    </row>
    <row r="66" spans="1:2">
      <c r="B66" s="19" t="s">
        <v>114</v>
      </c>
    </row>
    <row r="67" spans="1:2">
      <c r="B67" s="19" t="s">
        <v>277</v>
      </c>
    </row>
    <row r="68" spans="1:2">
      <c r="B68" s="19" t="s">
        <v>52</v>
      </c>
    </row>
    <row r="69" spans="1:2">
      <c r="B69" s="19" t="s">
        <v>270</v>
      </c>
    </row>
    <row r="70" spans="1:2">
      <c r="B70" s="19" t="s">
        <v>274</v>
      </c>
    </row>
    <row r="71" spans="1:2">
      <c r="B71" s="19" t="s">
        <v>110</v>
      </c>
    </row>
    <row r="72" spans="1:2">
      <c r="B72" s="19" t="s">
        <v>69</v>
      </c>
    </row>
    <row r="73" spans="1:2">
      <c r="B73" s="19" t="s">
        <v>65</v>
      </c>
    </row>
    <row r="74" spans="1:2">
      <c r="B74" s="19" t="s">
        <v>80</v>
      </c>
    </row>
    <row r="75" spans="1:2">
      <c r="B75" s="19" t="s">
        <v>113</v>
      </c>
    </row>
    <row r="76" spans="1:2">
      <c r="B76" s="19" t="s">
        <v>248</v>
      </c>
    </row>
    <row r="77" spans="1:2">
      <c r="B77" s="19" t="s">
        <v>74</v>
      </c>
    </row>
    <row r="78" spans="1:2">
      <c r="B78" s="19" t="s">
        <v>85</v>
      </c>
    </row>
    <row r="79" spans="1:2">
      <c r="B79" s="19"/>
    </row>
    <row r="80" spans="1:2">
      <c r="B80" s="19"/>
    </row>
    <row r="82" spans="2:2">
      <c r="B82" s="14"/>
    </row>
    <row r="84" spans="2:2">
      <c r="B84" s="14"/>
    </row>
    <row r="85" spans="2:2">
      <c r="B85" s="14"/>
    </row>
  </sheetData>
  <autoFilter ref="A1:C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Habitat Evaluation Guide</vt:lpstr>
      <vt:lpstr>ListData</vt:lpstr>
      <vt:lpstr>County</vt:lpstr>
      <vt:lpstr>District</vt:lpstr>
      <vt:lpstr>Office</vt:lpstr>
      <vt:lpstr>'Habitat Evaluation Guide'!Print_Area</vt:lpstr>
    </vt:vector>
  </TitlesOfParts>
  <Company>USDA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 Reddy</dc:creator>
  <cp:lastModifiedBy>terri.skadeland</cp:lastModifiedBy>
  <cp:lastPrinted>2008-10-27T17:56:03Z</cp:lastPrinted>
  <dcterms:created xsi:type="dcterms:W3CDTF">2007-08-03T15:07:03Z</dcterms:created>
  <dcterms:modified xsi:type="dcterms:W3CDTF">2010-04-13T15:45:03Z</dcterms:modified>
</cp:coreProperties>
</file>